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4205"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'AQ'!$A$1:$K$50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<sst xmlns="http://schemas.openxmlformats.org/spreadsheetml/2006/main" count="3300" uniqueCount="746">
  <si>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</si>
  <si>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</si>
  <si>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</si>
  <si>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</si>
  <si>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</si>
  <si>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</si>
  <si>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</si>
  <si>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</si>
  <si>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</si>
  <si>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</si>
  <si>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</si>
  <si>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</si>
  <si>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</si>
  <si>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</si>
  <si>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</si>
  <si>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</si>
  <si>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</si>
  <si>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</si>
  <si>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</si>
  <si>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</si>
  <si>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</si>
  <si>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</si>
  <si>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</si>
  <si>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</si>
  <si>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</si>
  <si>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</si>
  <si>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</si>
  <si>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</si>
  <si>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</si>
  <si>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</si>
  <si>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</si>
  <si>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</si>
  <si>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</si>
  <si>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</si>
  <si>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</si>
  <si>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</si>
  <si>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</si>
  <si>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</si>
  <si>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</si>
  <si>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</si>
  <si>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</si>
  <si>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</si>
  <si>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</si>
  <si>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</si>
  <si>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</si>
  <si>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</si>
  <si>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</si>
  <si>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</si>
  <si>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</si>
  <si>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</si>
  <si>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</si>
  <si>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</si>
  <si>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</si>
  <si>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</si>
  <si>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</si>
  <si>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</si>
  <si>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</si>
  <si>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</si>
  <si>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</si>
  <si>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</si>
  <si>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</si>
  <si>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</si>
  <si>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</si>
  <si>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</si>
  <si>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</si>
  <si>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</si>
  <si>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</si>
  <si>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</si>
  <si>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</si>
  <si>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</si>
  <si>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</si>
  <si>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</si>
  <si>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</si>
  <si>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</si>
  <si>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</si>
  <si>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</si>
  <si>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</si>
  <si>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</si>
  <si>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</si>
  <si>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</si>
  <si>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</si>
  <si>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</si>
  <si>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</si>
  <si>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</si>
  <si>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</si>
  <si>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</si>
  <si>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</si>
  <si>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</si>
  <si>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</si>
  <si>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</si>
  <si>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</si>
  <si>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</si>
  <si>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</si>
  <si>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</si>
  <si>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</si>
  <si>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</si>
  <si>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</si>
  <si>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</si>
  <si>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</si>
  <si>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</si>
  <si>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</si>
  <si>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</si>
  <si>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</si>
  <si>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</si>
  <si>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</si>
  <si>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</si>
  <si>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</si>
  <si>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</si>
  <si>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</si>
  <si>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</si>
  <si>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</si>
  <si>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</si>
  <si>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</si>
  <si>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</si>
  <si>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</si>
  <si>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</si>
  <si>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</si>
  <si>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</si>
  <si>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</si>
  <si>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</si>
  <si>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</si>
  <si>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</si>
  <si>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</si>
  <si>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</si>
  <si>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</si>
  <si>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</si>
  <si>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</si>
  <si>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</si>
  <si>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</si>
  <si>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</si>
  <si>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</si>
  <si>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</si>
  <si>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</si>
  <si>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</si>
  <si>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</si>
  <si>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</si>
  <si>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</si>
  <si>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</si>
  <si>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</si>
  <si>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</si>
  <si>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</si>
  <si>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</si>
  <si>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</si>
  <si>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</si>
  <si>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</si>
  <si>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</si>
  <si>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</si>
  <si>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</si>
  <si>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</si>
  <si>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</si>
  <si>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</si>
  <si>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</si>
  <si>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</si>
  <si>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</si>
  <si>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</si>
  <si>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</si>
  <si>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</si>
  <si>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</si>
  <si>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</si>
  <si>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</si>
  <si>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</si>
  <si>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</si>
  <si>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</si>
  <si>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</si>
  <si>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</si>
  <si>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</si>
  <si>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</si>
  <si>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</si>
  <si>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</si>
  <si>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</si>
  <si>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</si>
  <si>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</si>
  <si>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</si>
  <si>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</si>
  <si>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</si>
  <si>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</si>
  <si>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</si>
  <si>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</si>
  <si>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</si>
  <si>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</si>
  <si>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</si>
  <si>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</si>
  <si>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</si>
  <si>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</si>
  <si>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</si>
  <si>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</si>
  <si>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</si>
  <si>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</si>
  <si>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</si>
  <si>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</si>
  <si>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</si>
  <si>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</si>
  <si>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</si>
  <si>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</si>
  <si>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</si>
  <si>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</si>
  <si>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</si>
  <si>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</si>
  <si>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</si>
  <si>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</si>
  <si>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</si>
  <si>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</si>
  <si>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</si>
  <si>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</si>
  <si>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</si>
  <si>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</si>
  <si>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</si>
  <si>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</si>
  <si>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</si>
  <si>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</si>
  <si>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</si>
  <si>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</si>
  <si>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</si>
  <si>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</si>
  <si>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</si>
  <si>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</si>
  <si>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</si>
  <si>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</si>
  <si>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</si>
  <si>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</si>
  <si>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</si>
  <si>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</si>
  <si>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</si>
  <si>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</si>
  <si>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</si>
  <si>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</si>
  <si>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</si>
  <si>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</si>
  <si>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</si>
  <si>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</si>
  <si>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</si>
  <si>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</si>
  <si>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</si>
  <si>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</si>
  <si>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</si>
  <si>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</si>
  <si>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</si>
  <si>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</si>
  <si>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</si>
  <si>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</si>
  <si>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</si>
  <si>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</si>
  <si>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</si>
  <si>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</si>
  <si>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</si>
  <si>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</si>
  <si>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</si>
  <si>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</si>
  <si>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</si>
  <si>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</si>
  <si>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</si>
  <si>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</si>
  <si>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</si>
  <si>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</si>
  <si>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</si>
  <si>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</si>
  <si>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</si>
  <si>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</si>
  <si>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</si>
  <si>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</si>
  <si>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</si>
  <si>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</si>
  <si>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</si>
  <si>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</si>
  <si>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</si>
  <si>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</si>
  <si>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</si>
  <si>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</si>
  <si>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</si>
  <si>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</si>
  <si>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</si>
  <si>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</si>
  <si>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</si>
  <si>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</si>
  <si>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</si>
  <si>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</si>
  <si>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</si>
  <si>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</si>
  <si>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</si>
  <si>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</si>
  <si>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</si>
  <si>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</si>
  <si>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</si>
  <si>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</si>
  <si>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</si>
  <si>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</si>
  <si>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</si>
  <si>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</si>
  <si>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</si>
  <si>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</si>
  <si>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</si>
  <si>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</si>
  <si>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</si>
  <si>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</si>
  <si>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</si>
  <si>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</si>
  <si>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</si>
  <si>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</si>
  <si>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</si>
  <si>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</si>
  <si>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</si>
  <si>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</si>
  <si>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</si>
  <si>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</si>
  <si>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</si>
  <si>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</si>
  <si>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</si>
  <si>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</si>
  <si>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</si>
  <si>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</si>
  <si>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</si>
  <si>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</si>
  <si>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</si>
  <si>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</si>
  <si>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</si>
  <si>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</si>
  <si>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</si>
  <si>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</si>
  <si>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</si>
  <si>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</si>
  <si>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</si>
  <si>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</si>
  <si>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</si>
  <si>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</si>
  <si>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</si>
  <si>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</si>
  <si>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</si>
  <si>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</si>
  <si>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</si>
  <si>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</si>
  <si>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</si>
  <si>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</si>
  <si>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</si>
  <si>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</si>
  <si>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</si>
  <si>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</si>
  <si>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</si>
  <si>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</si>
  <si>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</si>
  <si>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</si>
  <si>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</si>
  <si>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</si>
  <si>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</si>
  <si>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</si>
  <si>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</si>
  <si>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</si>
  <si>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</si>
  <si>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</si>
  <si>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</si>
  <si>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</si>
  <si>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</si>
  <si>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</si>
  <si>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</si>
  <si>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</si>
  <si>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</si>
  <si>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</si>
  <si>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</si>
  <si>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</si>
  <si>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</si>
  <si>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</si>
  <si>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</si>
  <si>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</si>
  <si>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</si>
  <si>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</si>
  <si>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</si>
  <si>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</si>
  <si>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</si>
  <si>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</si>
  <si>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</si>
  <si>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</si>
  <si>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</si>
  <si>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</si>
  <si>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</si>
  <si>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</si>
  <si>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</si>
  <si>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</si>
  <si>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</si>
  <si>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</si>
  <si>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</si>
  <si>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</si>
  <si>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</si>
  <si>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</si>
  <si>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</si>
  <si>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</si>
  <si>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</si>
  <si>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</si>
  <si>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</si>
  <si>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</si>
  <si>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</si>
  <si>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</si>
  <si>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</si>
  <si>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</si>
  <si>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</si>
  <si>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</si>
  <si>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</si>
  <si>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</si>
  <si>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</si>
  <si>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</si>
  <si>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</si>
  <si>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</si>
  <si>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</si>
  <si>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</si>
  <si>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</si>
  <si>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</si>
  <si>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</si>
  <si>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</si>
  <si>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</si>
  <si>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</si>
  <si>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</si>
  <si>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</si>
  <si>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</si>
  <si>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</si>
  <si>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</si>
  <si>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</si>
  <si>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</si>
  <si>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</si>
  <si>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</si>
  <si>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</si>
  <si>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</si>
  <si>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</si>
  <si>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</si>
  <si>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</si>
  <si>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</si>
  <si>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</si>
  <si>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</si>
  <si>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</si>
  <si>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</si>
  <si>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</si>
  <si>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</si>
  <si>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</si>
  <si>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</si>
  <si>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</si>
  <si>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</si>
  <si>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</si>
  <si>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</si>
  <si>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</si>
  <si>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</si>
  <si>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</si>
  <si>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</si>
  <si>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</si>
  <si>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</si>
  <si>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</si>
  <si>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</si>
  <si>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</si>
  <si>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</si>
  <si>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</si>
  <si>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</si>
  <si>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</si>
  <si>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</si>
  <si>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</si>
  <si>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</si>
  <si>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</si>
  <si>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</si>
  <si>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</si>
  <si>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</si>
  <si>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</si>
  <si>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</si>
  <si>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</si>
  <si>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</si>
  <si>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</si>
  <si>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</si>
  <si>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</si>
  <si>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</si>
  <si>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</si>
  <si>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</si>
  <si>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</si>
  <si>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</si>
  <si>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</si>
  <si>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</si>
  <si>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</si>
  <si>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</si>
  <si>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</si>
  <si>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</si>
  <si>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</si>
  <si>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</si>
  <si>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</si>
  <si>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</si>
  <si>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</si>
  <si>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</si>
  <si>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</si>
  <si>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</si>
  <si>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</si>
  <si>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</si>
  <si>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</si>
  <si>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</si>
  <si>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</si>
  <si>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</si>
  <si>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</si>
  <si>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</si>
  <si>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</si>
  <si>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</si>
  <si>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</si>
  <si>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</si>
  <si>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</si>
  <si>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</si>
  <si>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</si>
  <si>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</si>
  <si>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</si>
  <si>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</si>
  <si>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</si>
  <si>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</si>
  <si>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</si>
  <si>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</si>
  <si>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</si>
  <si>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</si>
  <si>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</si>
  <si>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</si>
  <si>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</si>
  <si>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</si>
  <si>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</si>
  <si>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</si>
  <si>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</si>
  <si>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</si>
  <si>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</si>
  <si>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</si>
  <si>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</si>
  <si>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</si>
  <si>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</si>
  <si>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</si>
  <si>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</si>
  <si>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</si>
  <si>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</si>
  <si>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</si>
  <si>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</si>
  <si>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</si>
  <si>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</si>
  <si>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</si>
  <si>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</si>
  <si>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</si>
  <si>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</si>
  <si>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</si>
  <si>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</si>
  <si>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</si>
  <si>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</si>
  <si>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</si>
  <si>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</si>
  <si>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</si>
  <si>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</si>
  <si>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</si>
  <si>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</si>
  <si>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</si>
  <si>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</si>
  <si>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</si>
  <si>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</si>
  <si>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</si>
  <si>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</si>
  <si>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</si>
  <si>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</si>
  <si>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</si>
  <si>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</si>
  <si>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</si>
  <si>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</si>
  <si>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</si>
  <si>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</si>
  <si>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</si>
  <si>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</si>
  <si>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</si>
  <si>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</si>
  <si>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</si>
  <si>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</si>
  <si>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</si>
  <si>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</si>
  <si>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</si>
  <si>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</si>
  <si>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</si>
  <si>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</si>
  <si>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</si>
  <si>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</si>
  <si>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</si>
  <si>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</si>
  <si>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</si>
  <si>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</si>
  <si>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</si>
  <si>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</si>
  <si>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</si>
  <si>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</si>
  <si>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</si>
  <si>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</si>
  <si>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</si>
  <si>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</si>
  <si>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</si>
  <si>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</si>
  <si>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</si>
  <si>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</si>
  <si>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</si>
  <si>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</si>
  <si>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</si>
  <si>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</si>
  <si>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</si>
  <si>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</si>
  <si>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</si>
  <si>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</si>
  <si>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</si>
  <si>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</si>
  <si>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</si>
  <si>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</si>
  <si>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</si>
  <si>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</si>
  <si>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</si>
  <si>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</si>
  <si>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</si>
  <si>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</si>
  <si>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</si>
  <si>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</si>
  <si>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</si>
  <si>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</si>
  <si>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</si>
  <si>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</si>
  <si>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</si>
  <si>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</si>
  <si>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</si>
  <si>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</si>
  <si>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</si>
  <si>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</si>
  <si>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</si>
  <si>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</si>
  <si>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</si>
  <si>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</si>
  <si>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</si>
  <si>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</si>
  <si>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</si>
  <si>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</si>
  <si>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</si>
  <si>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</si>
  <si>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</si>
  <si>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</si>
  <si>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</si>
  <si>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</si>
  <si>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</si>
  <si>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</si>
  <si>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</si>
  <si>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</si>
  <si>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</si>
  <si>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</si>
  <si>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</si>
  <si>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</si>
  <si>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</si>
  <si>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</si>
  <si>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</si>
  <si>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</si>
  <si>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</si>
  <si>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</si>
  <si>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</si>
  <si>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</si>
  <si>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</si>
  <si>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</si>
  <si>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</si>
  <si>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</si>
  <si>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</si>
  <si>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</si>
  <si>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</si>
  <si>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</si>
  <si>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</si>
  <si>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</si>
  <si>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</si>
  <si>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</si>
  <si>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</si>
  <si>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</si>
  <si>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</si>
  <si>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</si>
  <si>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</si>
  <si>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</si>
  <si>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</si>
  <si>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</si>
  <si>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</si>
  <si>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</si>
  <si>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</si>
  <si>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</si>
  <si>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</si>
  <si>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</si>
  <si>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</si>
  <si>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</si>
  <si>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</si>
  <si>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</si>
  <si>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</si>
  <si>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</si>
  <si>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</si>
  <si>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</si>
  <si>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</si>
  <si>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</si>
  <si>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</si>
  <si>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</si>
  <si>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</si>
  <si>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</si>
  <si>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</si>
  <si>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</si>
  <si>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</si>
  <si>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</si>
  <si>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</si>
  <si>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</si>
  <si>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</si>
  <si>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</si>
  <si>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</si>
  <si>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</si>
  <si>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</si>
  <si>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</si>
  <si>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</si>
  <si>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</si>
  <si>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</si>
  <si>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</si>
  <si>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</si>
  <si>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</si>
  <si>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</si>
  <si>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</si>
  <si>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</si>
  <si>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</si>
  <si>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</si>
  <si>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</si>
  <si>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</si>
  <si>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</si>
  <si>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</si>
  <si>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</si>
  <si>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</si>
  <si>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</si>
  <si>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</si>
  <si>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</si>
  <si>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</si>
  <si>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</si>
  <si>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</si>
  <si>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</si>
  <si>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</si>
  <si>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</si>
  <si>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</si>
  <si>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</si>
  <si>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</si>
  <si>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</si>
  <si>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</si>
  <si>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</si>
  <si>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</si>
  <si>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</si>
  <si>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</si>
  <si>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</si>
  <si>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</si>
  <si>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</si>
  <si>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</si>
  <si>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</si>
  <si>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</si>
  <si>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</si>
  <si>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</si>
  <si>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</si>
  <si>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</si>
  <si>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</si>
  <si>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</si>
  <si>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Music</t>
  </si>
  <si>
    <t>4</t>
  </si>
  <si>
    <t>3</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</si>
</sst>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2">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168" fontId="10" fillId="33" borderId="0" xfId="59" applyNumberFormat="1" applyFont="1" applyFill="1" applyBorder="1" applyAlignment="1">
      <alignment horizontal="center" vertical="center" wrapText="1"/>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H3" sqref="H3:H4"/>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H3" sqref="H3:H4"/>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2" t="s">
        <v>455</v>
      </c>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c r="AX2" s="622"/>
      <c r="AY2" s="622"/>
      <c r="AZ2" s="622"/>
      <c r="BA2" s="622"/>
      <c r="BB2" s="622"/>
      <c r="BC2" s="622"/>
      <c r="BD2" s="622"/>
      <c r="BE2" s="622"/>
      <c r="BF2" s="622"/>
      <c r="BG2" s="622"/>
      <c r="BH2" s="622"/>
      <c r="BI2" s="622"/>
      <c r="BJ2" s="622"/>
    </row>
    <row r="3" ht="12.75"/>
    <row r="4" spans="1:9" ht="13.5">
      <c r="A4" s="310"/>
      <c r="I4" s="310"/>
    </row>
    <row r="5" spans="2:14" ht="12.75">
      <c r="B5" s="309"/>
      <c r="C5" s="309"/>
      <c r="D5" s="309"/>
      <c r="E5" s="309"/>
      <c r="F5" s="309"/>
      <c r="G5" s="309"/>
      <c r="H5" s="302"/>
      <c r="J5" s="309"/>
      <c r="K5" s="309"/>
      <c r="L5" s="309"/>
      <c r="M5" s="309"/>
      <c r="N5" s="303"/>
    </row>
    <row r="6" spans="1:62" ht="12.75" customHeight="1">
      <c r="A6" s="621" t="s">
        <v>643</v>
      </c>
      <c r="B6" s="621"/>
      <c r="C6" s="621"/>
      <c r="D6" s="621"/>
      <c r="E6" s="621"/>
      <c r="F6" s="621"/>
      <c r="G6" s="621"/>
      <c r="H6" s="621"/>
      <c r="I6" s="621"/>
      <c r="J6" s="621"/>
      <c r="K6" s="621"/>
      <c r="L6" s="621"/>
      <c r="M6" s="621"/>
      <c r="N6" s="621"/>
      <c r="O6" s="621"/>
      <c r="P6" s="621"/>
      <c r="Q6" s="621"/>
      <c r="R6" s="308"/>
      <c r="S6" s="308"/>
      <c r="T6" s="308"/>
      <c r="U6" s="625" t="s">
        <v>642</v>
      </c>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B6" s="308"/>
      <c r="BC6" s="621" t="s">
        <v>641</v>
      </c>
      <c r="BD6" s="621"/>
      <c r="BE6" s="621"/>
      <c r="BF6" s="621"/>
      <c r="BG6" s="621"/>
      <c r="BH6" s="621"/>
      <c r="BI6" s="621"/>
      <c r="BJ6" s="621"/>
    </row>
    <row r="7" spans="1:62" ht="12.75">
      <c r="A7" s="621"/>
      <c r="B7" s="621"/>
      <c r="C7" s="621"/>
      <c r="D7" s="621"/>
      <c r="E7" s="621"/>
      <c r="F7" s="621"/>
      <c r="G7" s="621"/>
      <c r="H7" s="621"/>
      <c r="I7" s="621"/>
      <c r="J7" s="621"/>
      <c r="K7" s="621"/>
      <c r="L7" s="621"/>
      <c r="M7" s="621"/>
      <c r="N7" s="621"/>
      <c r="O7" s="621"/>
      <c r="P7" s="621"/>
      <c r="Q7" s="621"/>
      <c r="R7" s="308"/>
      <c r="S7" s="308"/>
      <c r="T7" s="308"/>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308"/>
      <c r="BB7" s="308"/>
      <c r="BC7" s="621"/>
      <c r="BD7" s="621"/>
      <c r="BE7" s="621"/>
      <c r="BF7" s="621"/>
      <c r="BG7" s="621"/>
      <c r="BH7" s="621"/>
      <c r="BI7" s="621"/>
      <c r="BJ7" s="621"/>
    </row>
    <row r="8" spans="1:62" ht="12.75">
      <c r="A8" s="621"/>
      <c r="B8" s="621"/>
      <c r="C8" s="621"/>
      <c r="D8" s="621"/>
      <c r="E8" s="621"/>
      <c r="F8" s="621"/>
      <c r="G8" s="621"/>
      <c r="H8" s="621"/>
      <c r="I8" s="621"/>
      <c r="J8" s="621"/>
      <c r="K8" s="621"/>
      <c r="L8" s="621"/>
      <c r="M8" s="621"/>
      <c r="N8" s="621"/>
      <c r="O8" s="621"/>
      <c r="P8" s="621"/>
      <c r="Q8" s="621"/>
      <c r="R8" s="308"/>
      <c r="S8" s="308"/>
      <c r="T8" s="308"/>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308"/>
      <c r="BB8" s="308"/>
      <c r="BC8" s="621"/>
      <c r="BD8" s="621"/>
      <c r="BE8" s="621"/>
      <c r="BF8" s="621"/>
      <c r="BG8" s="621"/>
      <c r="BH8" s="621"/>
      <c r="BI8" s="621"/>
      <c r="BJ8" s="621"/>
    </row>
    <row r="9" spans="1:62" ht="12.75" customHeight="1">
      <c r="A9" s="621"/>
      <c r="B9" s="621"/>
      <c r="C9" s="621"/>
      <c r="D9" s="621"/>
      <c r="E9" s="621"/>
      <c r="F9" s="621"/>
      <c r="G9" s="621"/>
      <c r="H9" s="621"/>
      <c r="I9" s="621"/>
      <c r="J9" s="621"/>
      <c r="K9" s="621"/>
      <c r="L9" s="621"/>
      <c r="M9" s="621"/>
      <c r="N9" s="621"/>
      <c r="O9" s="621"/>
      <c r="P9" s="621"/>
      <c r="Q9" s="621"/>
      <c r="R9" s="308"/>
      <c r="S9" s="308"/>
      <c r="T9" s="308"/>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308"/>
      <c r="BB9" s="308"/>
      <c r="BC9" s="621"/>
      <c r="BD9" s="621"/>
      <c r="BE9" s="621"/>
      <c r="BF9" s="621"/>
      <c r="BG9" s="621"/>
      <c r="BH9" s="621"/>
      <c r="BI9" s="621"/>
      <c r="BJ9" s="621"/>
    </row>
    <row r="10" spans="1:62" ht="12.75">
      <c r="A10" s="621"/>
      <c r="B10" s="621"/>
      <c r="C10" s="621"/>
      <c r="D10" s="621"/>
      <c r="E10" s="621"/>
      <c r="F10" s="621"/>
      <c r="G10" s="621"/>
      <c r="H10" s="621"/>
      <c r="I10" s="621"/>
      <c r="J10" s="621"/>
      <c r="K10" s="621"/>
      <c r="L10" s="621"/>
      <c r="M10" s="621"/>
      <c r="N10" s="621"/>
      <c r="O10" s="621"/>
      <c r="P10" s="621"/>
      <c r="Q10" s="621"/>
      <c r="R10" s="308"/>
      <c r="S10" s="308"/>
      <c r="T10" s="308"/>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308"/>
      <c r="BB10" s="308"/>
      <c r="BC10" s="621"/>
      <c r="BD10" s="621"/>
      <c r="BE10" s="621"/>
      <c r="BF10" s="621"/>
      <c r="BG10" s="621"/>
      <c r="BH10" s="621"/>
      <c r="BI10" s="621"/>
      <c r="BJ10" s="621"/>
    </row>
    <row r="11" spans="1:62" ht="12.75" customHeight="1">
      <c r="A11" s="621"/>
      <c r="B11" s="621"/>
      <c r="C11" s="621"/>
      <c r="D11" s="621"/>
      <c r="E11" s="621"/>
      <c r="F11" s="621"/>
      <c r="G11" s="621"/>
      <c r="H11" s="621"/>
      <c r="I11" s="621"/>
      <c r="J11" s="621"/>
      <c r="K11" s="621"/>
      <c r="L11" s="621"/>
      <c r="M11" s="621"/>
      <c r="N11" s="621"/>
      <c r="O11" s="621"/>
      <c r="P11" s="621"/>
      <c r="Q11" s="621"/>
      <c r="R11" s="308"/>
      <c r="S11" s="309"/>
      <c r="T11" s="309"/>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308"/>
      <c r="BB11" s="308"/>
      <c r="BC11" s="621"/>
      <c r="BD11" s="621"/>
      <c r="BE11" s="621"/>
      <c r="BF11" s="621"/>
      <c r="BG11" s="621"/>
      <c r="BH11" s="621"/>
      <c r="BI11" s="621"/>
      <c r="BJ11" s="621"/>
    </row>
    <row r="12" spans="1:62" ht="12.75" customHeight="1">
      <c r="A12" s="624" t="s">
        <v>640</v>
      </c>
      <c r="B12" s="624"/>
      <c r="C12" s="624"/>
      <c r="D12" s="624"/>
      <c r="E12" s="624"/>
      <c r="F12" s="624"/>
      <c r="G12" s="624"/>
      <c r="H12" s="624"/>
      <c r="I12" s="624"/>
      <c r="J12" s="624"/>
      <c r="K12" s="624"/>
      <c r="L12" s="624"/>
      <c r="M12" s="624"/>
      <c r="N12" s="303"/>
      <c r="BA12" s="308"/>
      <c r="BB12" s="308"/>
      <c r="BC12" s="621"/>
      <c r="BD12" s="621"/>
      <c r="BE12" s="621"/>
      <c r="BF12" s="621"/>
      <c r="BG12" s="621"/>
      <c r="BH12" s="621"/>
      <c r="BI12" s="621"/>
      <c r="BJ12" s="621"/>
    </row>
    <row r="13" spans="1:62" ht="12.75" customHeight="1">
      <c r="A13" s="624"/>
      <c r="B13" s="624"/>
      <c r="C13" s="624"/>
      <c r="D13" s="624"/>
      <c r="E13" s="624"/>
      <c r="F13" s="624"/>
      <c r="G13" s="624"/>
      <c r="H13" s="624"/>
      <c r="I13" s="624"/>
      <c r="J13" s="624"/>
      <c r="K13" s="624"/>
      <c r="L13" s="624"/>
      <c r="M13" s="624"/>
      <c r="N13" s="303"/>
      <c r="BA13" s="308"/>
      <c r="BB13" s="308"/>
      <c r="BC13" s="621"/>
      <c r="BD13" s="621"/>
      <c r="BE13" s="621"/>
      <c r="BF13" s="621"/>
      <c r="BG13" s="621"/>
      <c r="BH13" s="621"/>
      <c r="BI13" s="621"/>
      <c r="BJ13" s="621"/>
    </row>
    <row r="14" spans="1:62" ht="12.75">
      <c r="A14" s="624"/>
      <c r="B14" s="624"/>
      <c r="C14" s="624"/>
      <c r="D14" s="624"/>
      <c r="E14" s="624"/>
      <c r="F14" s="624"/>
      <c r="G14" s="624"/>
      <c r="H14" s="624"/>
      <c r="I14" s="624"/>
      <c r="J14" s="624"/>
      <c r="K14" s="624"/>
      <c r="L14" s="624"/>
      <c r="M14" s="624"/>
      <c r="AZ14" s="305"/>
      <c r="BA14" s="303"/>
      <c r="BB14" s="303"/>
      <c r="BC14" s="621"/>
      <c r="BD14" s="621"/>
      <c r="BE14" s="621"/>
      <c r="BF14" s="621"/>
      <c r="BG14" s="621"/>
      <c r="BH14" s="621"/>
      <c r="BI14" s="621"/>
      <c r="BJ14" s="621"/>
    </row>
    <row r="15" spans="1:62" ht="13.5" customHeight="1">
      <c r="A15" s="624"/>
      <c r="B15" s="624"/>
      <c r="C15" s="624"/>
      <c r="D15" s="624"/>
      <c r="E15" s="624"/>
      <c r="F15" s="624"/>
      <c r="G15" s="624"/>
      <c r="H15" s="624"/>
      <c r="I15" s="624"/>
      <c r="J15" s="624"/>
      <c r="K15" s="624"/>
      <c r="L15" s="624"/>
      <c r="M15" s="624"/>
      <c r="AZ15" s="305"/>
      <c r="BA15" s="303"/>
      <c r="BB15" s="303"/>
      <c r="BC15" s="621"/>
      <c r="BD15" s="621"/>
      <c r="BE15" s="621"/>
      <c r="BF15" s="621"/>
      <c r="BG15" s="621"/>
      <c r="BH15" s="621"/>
      <c r="BI15" s="621"/>
      <c r="BJ15" s="621"/>
    </row>
    <row r="16" spans="1:62" ht="12.75">
      <c r="A16" s="624"/>
      <c r="B16" s="624"/>
      <c r="C16" s="624"/>
      <c r="D16" s="624"/>
      <c r="E16" s="624"/>
      <c r="F16" s="624"/>
      <c r="G16" s="624"/>
      <c r="H16" s="624"/>
      <c r="I16" s="624"/>
      <c r="J16" s="624"/>
      <c r="K16" s="624"/>
      <c r="L16" s="624"/>
      <c r="M16" s="624"/>
      <c r="N16" s="303"/>
      <c r="AZ16" s="305"/>
      <c r="BA16" s="303"/>
      <c r="BB16" s="303"/>
      <c r="BC16" s="308"/>
      <c r="BD16" s="308"/>
      <c r="BE16" s="308"/>
      <c r="BF16" s="308"/>
      <c r="BG16" s="308"/>
      <c r="BH16" s="308"/>
      <c r="BI16" s="308"/>
      <c r="BJ16" s="308"/>
    </row>
    <row r="17" spans="1:62" ht="12.75">
      <c r="A17" s="624"/>
      <c r="B17" s="624"/>
      <c r="C17" s="624"/>
      <c r="D17" s="624"/>
      <c r="E17" s="624"/>
      <c r="F17" s="624"/>
      <c r="G17" s="624"/>
      <c r="H17" s="624"/>
      <c r="I17" s="624"/>
      <c r="J17" s="624"/>
      <c r="K17" s="624"/>
      <c r="L17" s="624"/>
      <c r="M17" s="624"/>
      <c r="N17" s="303"/>
      <c r="AZ17" s="305"/>
      <c r="BA17" s="303"/>
      <c r="BB17" s="303"/>
      <c r="BC17" s="303"/>
      <c r="BD17" s="303"/>
      <c r="BE17" s="303"/>
      <c r="BF17" s="303"/>
      <c r="BG17" s="303"/>
      <c r="BH17" s="303"/>
      <c r="BI17" s="303"/>
      <c r="BJ17" s="303"/>
    </row>
    <row r="18" spans="1:62" ht="12.75">
      <c r="A18" s="624"/>
      <c r="B18" s="624"/>
      <c r="C18" s="624"/>
      <c r="D18" s="624"/>
      <c r="E18" s="624"/>
      <c r="F18" s="624"/>
      <c r="G18" s="624"/>
      <c r="H18" s="624"/>
      <c r="I18" s="624"/>
      <c r="J18" s="624"/>
      <c r="K18" s="624"/>
      <c r="L18" s="624"/>
      <c r="M18" s="624"/>
      <c r="N18" s="303"/>
      <c r="AZ18" s="305"/>
      <c r="BA18" s="303"/>
      <c r="BB18" s="303"/>
      <c r="BC18" s="619" t="s">
        <v>639</v>
      </c>
      <c r="BD18" s="619"/>
      <c r="BE18" s="619"/>
      <c r="BF18" s="619"/>
      <c r="BG18" s="619"/>
      <c r="BH18" s="619"/>
      <c r="BI18" s="619"/>
      <c r="BJ18" s="619"/>
    </row>
    <row r="19" spans="1:62" ht="12.75" customHeight="1">
      <c r="A19" s="624"/>
      <c r="B19" s="624"/>
      <c r="C19" s="624"/>
      <c r="D19" s="624"/>
      <c r="E19" s="624"/>
      <c r="F19" s="624"/>
      <c r="G19" s="624"/>
      <c r="H19" s="624"/>
      <c r="I19" s="624"/>
      <c r="J19" s="624"/>
      <c r="K19" s="624"/>
      <c r="L19" s="624"/>
      <c r="M19" s="624"/>
      <c r="N19" s="303"/>
      <c r="AZ19" s="305"/>
      <c r="BA19" s="303"/>
      <c r="BB19" s="303"/>
      <c r="BC19" s="619"/>
      <c r="BD19" s="619"/>
      <c r="BE19" s="619"/>
      <c r="BF19" s="619"/>
      <c r="BG19" s="619"/>
      <c r="BH19" s="619"/>
      <c r="BI19" s="619"/>
      <c r="BJ19" s="619"/>
    </row>
    <row r="20" spans="1:62" ht="12.75" customHeight="1">
      <c r="A20" s="624"/>
      <c r="B20" s="624"/>
      <c r="C20" s="624"/>
      <c r="D20" s="624"/>
      <c r="E20" s="624"/>
      <c r="F20" s="624"/>
      <c r="G20" s="624"/>
      <c r="H20" s="624"/>
      <c r="I20" s="624"/>
      <c r="J20" s="624"/>
      <c r="K20" s="624"/>
      <c r="L20" s="624"/>
      <c r="M20" s="624"/>
      <c r="N20" s="303"/>
      <c r="BB20" s="303"/>
      <c r="BC20" s="619"/>
      <c r="BD20" s="619"/>
      <c r="BE20" s="619"/>
      <c r="BF20" s="619"/>
      <c r="BG20" s="619"/>
      <c r="BH20" s="619"/>
      <c r="BI20" s="619"/>
      <c r="BJ20" s="619"/>
    </row>
    <row r="21" spans="1:62" ht="12.75" customHeight="1">
      <c r="A21" s="624"/>
      <c r="B21" s="624"/>
      <c r="C21" s="624"/>
      <c r="D21" s="624"/>
      <c r="E21" s="624"/>
      <c r="F21" s="624"/>
      <c r="G21" s="624"/>
      <c r="H21" s="624"/>
      <c r="I21" s="624"/>
      <c r="J21" s="624"/>
      <c r="K21" s="624"/>
      <c r="L21" s="624"/>
      <c r="M21" s="624"/>
      <c r="N21" s="303"/>
      <c r="BA21" s="303"/>
      <c r="BB21" s="303"/>
      <c r="BC21" s="619"/>
      <c r="BD21" s="619"/>
      <c r="BE21" s="619"/>
      <c r="BF21" s="619"/>
      <c r="BG21" s="619"/>
      <c r="BH21" s="619"/>
      <c r="BI21" s="619"/>
      <c r="BJ21" s="619"/>
    </row>
    <row r="22" spans="1:62" ht="12.75">
      <c r="A22" s="624"/>
      <c r="B22" s="624"/>
      <c r="C22" s="624"/>
      <c r="D22" s="624"/>
      <c r="E22" s="624"/>
      <c r="F22" s="624"/>
      <c r="G22" s="624"/>
      <c r="H22" s="624"/>
      <c r="I22" s="624"/>
      <c r="J22" s="624"/>
      <c r="K22" s="624"/>
      <c r="L22" s="624"/>
      <c r="M22" s="624"/>
      <c r="N22" s="303"/>
      <c r="P22" s="308"/>
      <c r="AZ22" s="305"/>
      <c r="BA22" s="303"/>
      <c r="BB22" s="303"/>
      <c r="BC22" s="619"/>
      <c r="BD22" s="619"/>
      <c r="BE22" s="619"/>
      <c r="BF22" s="619"/>
      <c r="BG22" s="619"/>
      <c r="BH22" s="619"/>
      <c r="BI22" s="619"/>
      <c r="BJ22" s="619"/>
    </row>
    <row r="23" spans="1:62" ht="12.75">
      <c r="A23" s="624"/>
      <c r="B23" s="624"/>
      <c r="C23" s="624"/>
      <c r="D23" s="624"/>
      <c r="E23" s="624"/>
      <c r="F23" s="624"/>
      <c r="G23" s="624"/>
      <c r="H23" s="624"/>
      <c r="I23" s="624"/>
      <c r="J23" s="624"/>
      <c r="K23" s="624"/>
      <c r="L23" s="624"/>
      <c r="M23" s="624"/>
      <c r="N23" s="303"/>
      <c r="P23" s="307"/>
      <c r="AZ23" s="305"/>
      <c r="BA23" s="303"/>
      <c r="BB23" s="303"/>
      <c r="BC23" s="619"/>
      <c r="BD23" s="619"/>
      <c r="BE23" s="619"/>
      <c r="BF23" s="619"/>
      <c r="BG23" s="619"/>
      <c r="BH23" s="619"/>
      <c r="BI23" s="619"/>
      <c r="BJ23" s="619"/>
    </row>
    <row r="24" spans="1:62" ht="12.75">
      <c r="A24" s="624"/>
      <c r="B24" s="624"/>
      <c r="C24" s="624"/>
      <c r="D24" s="624"/>
      <c r="E24" s="624"/>
      <c r="F24" s="624"/>
      <c r="G24" s="624"/>
      <c r="H24" s="624"/>
      <c r="I24" s="624"/>
      <c r="J24" s="624"/>
      <c r="K24" s="624"/>
      <c r="L24" s="624"/>
      <c r="M24" s="624"/>
      <c r="N24" s="303"/>
      <c r="P24" s="301"/>
      <c r="AZ24" s="305"/>
      <c r="BA24" s="303"/>
      <c r="BB24" s="303"/>
      <c r="BC24" s="619"/>
      <c r="BD24" s="619"/>
      <c r="BE24" s="619"/>
      <c r="BF24" s="619"/>
      <c r="BG24" s="619"/>
      <c r="BH24" s="619"/>
      <c r="BI24" s="619"/>
      <c r="BJ24" s="619"/>
    </row>
    <row r="25" spans="1:62" ht="12.75">
      <c r="A25" s="624"/>
      <c r="B25" s="624"/>
      <c r="C25" s="624"/>
      <c r="D25" s="624"/>
      <c r="E25" s="624"/>
      <c r="F25" s="624"/>
      <c r="G25" s="624"/>
      <c r="H25" s="624"/>
      <c r="I25" s="624"/>
      <c r="J25" s="624"/>
      <c r="K25" s="624"/>
      <c r="L25" s="624"/>
      <c r="M25" s="624"/>
      <c r="N25" s="303"/>
      <c r="P25" s="301"/>
      <c r="AZ25" s="305"/>
      <c r="BA25" s="303"/>
      <c r="BB25" s="303"/>
      <c r="BC25" s="619"/>
      <c r="BD25" s="619"/>
      <c r="BE25" s="619"/>
      <c r="BF25" s="619"/>
      <c r="BG25" s="619"/>
      <c r="BH25" s="619"/>
      <c r="BI25" s="619"/>
      <c r="BJ25" s="619"/>
    </row>
    <row r="26" spans="1:62" ht="12.75">
      <c r="A26" s="306"/>
      <c r="B26" s="306"/>
      <c r="C26" s="306"/>
      <c r="D26" s="306"/>
      <c r="E26" s="306"/>
      <c r="F26" s="306"/>
      <c r="G26" s="306"/>
      <c r="H26" s="306"/>
      <c r="I26" s="306"/>
      <c r="J26" s="306"/>
      <c r="K26" s="306"/>
      <c r="L26" s="306"/>
      <c r="M26" s="306"/>
      <c r="N26" s="303"/>
      <c r="AZ26" s="305"/>
      <c r="BA26" s="303"/>
      <c r="BB26" s="303"/>
      <c r="BC26" s="619"/>
      <c r="BD26" s="619"/>
      <c r="BE26" s="619"/>
      <c r="BF26" s="619"/>
      <c r="BG26" s="619"/>
      <c r="BH26" s="619"/>
      <c r="BI26" s="619"/>
      <c r="BJ26" s="619"/>
    </row>
    <row r="27" spans="1:62" ht="12.75">
      <c r="A27" s="623" t="s">
        <v>638</v>
      </c>
      <c r="B27" s="623"/>
      <c r="C27" s="623"/>
      <c r="D27" s="623"/>
      <c r="E27" s="623"/>
      <c r="F27" s="623"/>
      <c r="G27" s="623"/>
      <c r="H27" s="623"/>
      <c r="I27" s="623"/>
      <c r="J27" s="623"/>
      <c r="K27" s="623"/>
      <c r="L27" s="623"/>
      <c r="M27" s="623"/>
      <c r="N27" s="303"/>
      <c r="AZ27" s="305"/>
      <c r="BA27" s="303"/>
      <c r="BB27" s="303"/>
      <c r="BC27" s="619"/>
      <c r="BD27" s="619"/>
      <c r="BE27" s="619"/>
      <c r="BF27" s="619"/>
      <c r="BG27" s="619"/>
      <c r="BH27" s="619"/>
      <c r="BI27" s="619"/>
      <c r="BJ27" s="619"/>
    </row>
    <row r="28" spans="1:14" ht="12.75">
      <c r="A28" s="623"/>
      <c r="B28" s="623"/>
      <c r="C28" s="623"/>
      <c r="D28" s="623"/>
      <c r="E28" s="623"/>
      <c r="F28" s="623"/>
      <c r="G28" s="623"/>
      <c r="H28" s="623"/>
      <c r="I28" s="623"/>
      <c r="J28" s="623"/>
      <c r="K28" s="623"/>
      <c r="L28" s="623"/>
      <c r="M28" s="623"/>
      <c r="N28" s="303"/>
    </row>
    <row r="29" spans="1:14" ht="12.75">
      <c r="A29" s="623"/>
      <c r="B29" s="623"/>
      <c r="C29" s="623"/>
      <c r="D29" s="623"/>
      <c r="E29" s="623"/>
      <c r="F29" s="623"/>
      <c r="G29" s="623"/>
      <c r="H29" s="623"/>
      <c r="I29" s="623"/>
      <c r="J29" s="623"/>
      <c r="K29" s="623"/>
      <c r="L29" s="623"/>
      <c r="M29" s="623"/>
      <c r="N29" s="303"/>
    </row>
    <row r="30" spans="1:62" ht="12.75" customHeight="1">
      <c r="A30" s="623"/>
      <c r="B30" s="623"/>
      <c r="C30" s="623"/>
      <c r="D30" s="623"/>
      <c r="E30" s="623"/>
      <c r="F30" s="623"/>
      <c r="G30" s="623"/>
      <c r="H30" s="623"/>
      <c r="I30" s="623"/>
      <c r="J30" s="623"/>
      <c r="K30" s="623"/>
      <c r="L30" s="623"/>
      <c r="M30" s="623"/>
      <c r="N30" s="303"/>
      <c r="P30" s="302"/>
      <c r="Q30" s="619" t="s">
        <v>637</v>
      </c>
      <c r="R30" s="619"/>
      <c r="S30" s="619"/>
      <c r="T30" s="619"/>
      <c r="U30" s="619"/>
      <c r="V30" s="619"/>
      <c r="W30" s="619"/>
      <c r="X30" s="619"/>
      <c r="Y30" s="619"/>
      <c r="Z30" s="619"/>
      <c r="AA30" s="619"/>
      <c r="AB30" s="619"/>
      <c r="AC30" s="619"/>
      <c r="AD30" s="619"/>
      <c r="AE30" s="619"/>
      <c r="AF30" s="619"/>
      <c r="AG30" s="619"/>
      <c r="AH30" s="619"/>
      <c r="AI30" s="301"/>
      <c r="AJ30" s="301"/>
      <c r="AK30" s="619" t="s">
        <v>636</v>
      </c>
      <c r="AL30" s="619"/>
      <c r="AM30" s="619"/>
      <c r="AN30" s="619"/>
      <c r="AO30" s="619"/>
      <c r="AP30" s="619"/>
      <c r="AQ30" s="619"/>
      <c r="AR30" s="619"/>
      <c r="AS30" s="619"/>
      <c r="AT30" s="619"/>
      <c r="AU30" s="619"/>
      <c r="AV30" s="619"/>
      <c r="AW30" s="619"/>
      <c r="AX30" s="619"/>
      <c r="AY30" s="619"/>
      <c r="AZ30" s="619"/>
      <c r="BA30" s="619"/>
      <c r="BB30" s="619"/>
      <c r="BC30" s="619"/>
      <c r="BD30" s="619"/>
      <c r="BE30" s="619"/>
      <c r="BF30" s="619"/>
      <c r="BG30" s="619"/>
      <c r="BH30" s="619"/>
      <c r="BI30" s="619"/>
      <c r="BJ30" s="619"/>
    </row>
    <row r="31" spans="1:62" ht="12.75">
      <c r="A31" s="623"/>
      <c r="B31" s="623"/>
      <c r="C31" s="623"/>
      <c r="D31" s="623"/>
      <c r="E31" s="623"/>
      <c r="F31" s="623"/>
      <c r="G31" s="623"/>
      <c r="H31" s="623"/>
      <c r="I31" s="623"/>
      <c r="J31" s="623"/>
      <c r="K31" s="623"/>
      <c r="L31" s="623"/>
      <c r="M31" s="623"/>
      <c r="N31" s="303"/>
      <c r="O31" s="302"/>
      <c r="P31" s="302"/>
      <c r="Q31" s="619"/>
      <c r="R31" s="619"/>
      <c r="S31" s="619"/>
      <c r="T31" s="619"/>
      <c r="U31" s="619"/>
      <c r="V31" s="619"/>
      <c r="W31" s="619"/>
      <c r="X31" s="619"/>
      <c r="Y31" s="619"/>
      <c r="Z31" s="619"/>
      <c r="AA31" s="619"/>
      <c r="AB31" s="619"/>
      <c r="AC31" s="619"/>
      <c r="AD31" s="619"/>
      <c r="AE31" s="619"/>
      <c r="AF31" s="619"/>
      <c r="AG31" s="619"/>
      <c r="AH31" s="619"/>
      <c r="AI31" s="301"/>
      <c r="AJ31" s="301"/>
      <c r="AK31" s="619"/>
      <c r="AL31" s="619"/>
      <c r="AM31" s="619"/>
      <c r="AN31" s="619"/>
      <c r="AO31" s="619"/>
      <c r="AP31" s="619"/>
      <c r="AQ31" s="619"/>
      <c r="AR31" s="619"/>
      <c r="AS31" s="619"/>
      <c r="AT31" s="619"/>
      <c r="AU31" s="619"/>
      <c r="AV31" s="619"/>
      <c r="AW31" s="619"/>
      <c r="AX31" s="619"/>
      <c r="AY31" s="619"/>
      <c r="AZ31" s="619"/>
      <c r="BA31" s="619"/>
      <c r="BB31" s="619"/>
      <c r="BC31" s="619"/>
      <c r="BD31" s="619"/>
      <c r="BE31" s="619"/>
      <c r="BF31" s="619"/>
      <c r="BG31" s="619"/>
      <c r="BH31" s="619"/>
      <c r="BI31" s="619"/>
      <c r="BJ31" s="619"/>
    </row>
    <row r="32" spans="1:62" ht="13.5" customHeight="1">
      <c r="A32" s="623"/>
      <c r="B32" s="623"/>
      <c r="C32" s="623"/>
      <c r="D32" s="623"/>
      <c r="E32" s="623"/>
      <c r="F32" s="623"/>
      <c r="G32" s="623"/>
      <c r="H32" s="623"/>
      <c r="I32" s="623"/>
      <c r="J32" s="623"/>
      <c r="K32" s="623"/>
      <c r="L32" s="623"/>
      <c r="M32" s="623"/>
      <c r="N32" s="303"/>
      <c r="O32" s="302"/>
      <c r="P32" s="302"/>
      <c r="Q32" s="619"/>
      <c r="R32" s="619"/>
      <c r="S32" s="619"/>
      <c r="T32" s="619"/>
      <c r="U32" s="619"/>
      <c r="V32" s="619"/>
      <c r="W32" s="619"/>
      <c r="X32" s="619"/>
      <c r="Y32" s="619"/>
      <c r="Z32" s="619"/>
      <c r="AA32" s="619"/>
      <c r="AB32" s="619"/>
      <c r="AC32" s="619"/>
      <c r="AD32" s="619"/>
      <c r="AE32" s="619"/>
      <c r="AF32" s="619"/>
      <c r="AG32" s="619"/>
      <c r="AH32" s="619"/>
      <c r="AI32" s="301"/>
      <c r="AJ32" s="301"/>
      <c r="AK32" s="619"/>
      <c r="AL32" s="619"/>
      <c r="AM32" s="619"/>
      <c r="AN32" s="619"/>
      <c r="AO32" s="619"/>
      <c r="AP32" s="619"/>
      <c r="AQ32" s="619"/>
      <c r="AR32" s="619"/>
      <c r="AS32" s="619"/>
      <c r="AT32" s="619"/>
      <c r="AU32" s="619"/>
      <c r="AV32" s="619"/>
      <c r="AW32" s="619"/>
      <c r="AX32" s="619"/>
      <c r="AY32" s="619"/>
      <c r="AZ32" s="619"/>
      <c r="BA32" s="619"/>
      <c r="BB32" s="619"/>
      <c r="BC32" s="619"/>
      <c r="BD32" s="619"/>
      <c r="BE32" s="619"/>
      <c r="BF32" s="619"/>
      <c r="BG32" s="619"/>
      <c r="BH32" s="619"/>
      <c r="BI32" s="619"/>
      <c r="BJ32" s="619"/>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0" t="s">
        <v>635</v>
      </c>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620"/>
      <c r="AV34" s="620"/>
      <c r="AW34" s="620"/>
      <c r="AX34" s="620"/>
      <c r="AY34" s="620"/>
      <c r="AZ34" s="620"/>
      <c r="BA34" s="620"/>
      <c r="BB34" s="620"/>
      <c r="BC34" s="620"/>
      <c r="BD34" s="620"/>
      <c r="BE34" s="620"/>
      <c r="BF34" s="620"/>
      <c r="BG34" s="620"/>
      <c r="BH34" s="620"/>
      <c r="BI34" s="620"/>
      <c r="BJ34" s="620"/>
    </row>
    <row r="35" spans="1:62" ht="12.75" customHeight="1">
      <c r="A35" s="620"/>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row>
    <row r="36" spans="1:62" ht="12.75">
      <c r="A36" s="620"/>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row>
    <row r="37" spans="1:62" ht="13.5" customHeight="1">
      <c r="A37" s="620"/>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row>
    <row r="38" spans="1:62" ht="12.75">
      <c r="A38" s="620"/>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row>
    <row r="39" spans="1:62" ht="12.75">
      <c r="A39" s="620"/>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620"/>
      <c r="AV39" s="620"/>
      <c r="AW39" s="620"/>
      <c r="AX39" s="620"/>
      <c r="AY39" s="620"/>
      <c r="AZ39" s="620"/>
      <c r="BA39" s="620"/>
      <c r="BB39" s="620"/>
      <c r="BC39" s="620"/>
      <c r="BD39" s="620"/>
      <c r="BE39" s="620"/>
      <c r="BF39" s="620"/>
      <c r="BG39" s="620"/>
      <c r="BH39" s="620"/>
      <c r="BI39" s="620"/>
      <c r="BJ39" s="620"/>
    </row>
    <row r="40" spans="1:62" ht="12.75">
      <c r="A40" s="620"/>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620"/>
      <c r="AV40" s="620"/>
      <c r="AW40" s="620"/>
      <c r="AX40" s="620"/>
      <c r="AY40" s="620"/>
      <c r="AZ40" s="620"/>
      <c r="BA40" s="620"/>
      <c r="BB40" s="620"/>
      <c r="BC40" s="620"/>
      <c r="BD40" s="620"/>
      <c r="BE40" s="620"/>
      <c r="BF40" s="620"/>
      <c r="BG40" s="620"/>
      <c r="BH40" s="620"/>
      <c r="BI40" s="620"/>
      <c r="BJ40" s="620"/>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H3" sqref="H3:H4"/>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2" t="s">
        <v>608</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2:21" ht="12.75">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5" t="s">
        <v>387</v>
      </c>
      <c r="C6" s="638"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6"/>
      <c r="C7" s="639"/>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6"/>
      <c r="C8" s="639"/>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6"/>
      <c r="C9" s="639"/>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7"/>
      <c r="C10" s="640"/>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5" t="s">
        <v>393</v>
      </c>
      <c r="C11" s="638"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6"/>
      <c r="C12" s="639"/>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6"/>
      <c r="C13" s="639"/>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6"/>
      <c r="C14" s="639"/>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7"/>
      <c r="C15" s="640"/>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5" t="s">
        <v>328</v>
      </c>
      <c r="C16" s="638"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6"/>
      <c r="C17" s="639"/>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6"/>
      <c r="C18" s="639"/>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6"/>
      <c r="C19" s="639"/>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7"/>
      <c r="C20" s="640"/>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5" t="s">
        <v>117</v>
      </c>
      <c r="C21" s="638"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6"/>
      <c r="C22" s="639"/>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6"/>
      <c r="C23" s="639"/>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6"/>
      <c r="C24" s="639"/>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7"/>
      <c r="C25" s="640"/>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5" t="s">
        <v>246</v>
      </c>
      <c r="C26" s="638"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6"/>
      <c r="C27" s="639"/>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6"/>
      <c r="C28" s="639"/>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6"/>
      <c r="C29" s="639"/>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7"/>
      <c r="C30" s="640"/>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7" t="s">
        <v>448</v>
      </c>
      <c r="C31" s="638"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6"/>
      <c r="C32" s="639"/>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6"/>
      <c r="C33" s="639"/>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6"/>
      <c r="C34" s="639"/>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6"/>
      <c r="C35" s="640"/>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6" t="s">
        <v>329</v>
      </c>
      <c r="C36" s="638"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6"/>
      <c r="C37" s="639"/>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6"/>
      <c r="C38" s="639"/>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6"/>
      <c r="C39" s="639"/>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6"/>
      <c r="C40" s="640"/>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6"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6"/>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6"/>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6"/>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6"/>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6"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6"/>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6"/>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6"/>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6"/>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6"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6"/>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6"/>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6"/>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6"/>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6"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6"/>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6"/>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6"/>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6"/>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6"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6"/>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6"/>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6"/>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6"/>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6"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6"/>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6"/>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6"/>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6"/>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6"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6"/>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6"/>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6"/>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6"/>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6"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6"/>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6"/>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6"/>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6"/>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6"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6"/>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6"/>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6"/>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6"/>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6"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6"/>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6"/>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6"/>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6"/>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6"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6"/>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6"/>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6"/>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6"/>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6"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6"/>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6"/>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6"/>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6"/>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6"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6"/>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6"/>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6"/>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6"/>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6"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6"/>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6"/>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6"/>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6"/>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6"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6"/>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6"/>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6"/>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6"/>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6"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6"/>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6"/>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6"/>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6"/>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6"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6"/>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6"/>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6"/>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6"/>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6"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6"/>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6"/>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6"/>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6"/>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6"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6"/>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6"/>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6"/>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6"/>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6"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6"/>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6"/>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6"/>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6"/>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6"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6"/>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6"/>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6"/>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6"/>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6"/>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6"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6"/>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6"/>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6"/>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6"/>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6"/>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6"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6"/>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6"/>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6"/>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6"/>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6"/>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6"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6"/>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6"/>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6"/>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6"/>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6"/>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6"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6"/>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6"/>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6"/>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6"/>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6"/>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6"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6"/>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6"/>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6"/>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6"/>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6"/>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6"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6"/>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6"/>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6"/>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6"/>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6"/>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6"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6"/>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6"/>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6"/>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6"/>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6"/>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6"/>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6"/>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5"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6"/>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6"/>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6"/>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7"/>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5"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6"/>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6"/>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6"/>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7"/>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5"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6"/>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6"/>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6"/>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7"/>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6"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6"/>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6"/>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6"/>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6"/>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6"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6"/>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6"/>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6"/>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6"/>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6"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6"/>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6"/>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6"/>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6"/>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6"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6"/>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6"/>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6"/>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6"/>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6"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6"/>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6"/>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6"/>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6"/>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6"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6"/>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6"/>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6"/>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6"/>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6"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6"/>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6"/>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6"/>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6"/>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6"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6"/>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6"/>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6"/>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6"/>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6"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6"/>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6"/>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6"/>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6"/>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6"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6"/>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6"/>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6"/>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6"/>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6"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6"/>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6"/>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6"/>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6"/>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6"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6"/>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6"/>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6"/>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6"/>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6"/>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6"/>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6"/>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6"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6"/>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6"/>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6"/>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6"/>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6"/>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6"/>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6"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6"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6"/>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6"/>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6"/>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6"/>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6"/>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6"/>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6"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6"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6"/>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6"/>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6"/>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6"/>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6"/>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6"/>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6"/>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6"/>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6"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6"/>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6"/>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6"/>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6"/>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6"/>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6"/>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6"/>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6"/>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6"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6"/>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6"/>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6"/>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6"/>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6"/>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6"/>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6"/>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6"/>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6"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6"/>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6"/>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6"/>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6"/>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6"/>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6"/>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6"/>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6"/>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6"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6"/>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6"/>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6"/>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6"/>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6"/>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6"/>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6"/>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6"/>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6"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6"/>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6"/>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6"/>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6"/>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6"/>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6"/>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6"/>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6"/>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6"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6"/>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6"/>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6"/>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6"/>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6"/>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6"/>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6"/>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6"/>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6"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6"/>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6"/>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6"/>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6"/>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6"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6"/>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6"/>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6"/>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6"/>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6"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6"/>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6"/>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6"/>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6"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6"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6"/>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6"/>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6"/>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6"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6"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6"/>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6"/>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6"/>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6"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6"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6"/>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6"/>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6"/>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6"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6"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6"/>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6"/>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6"/>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6"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6"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6"/>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6"/>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6"/>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6"/>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6"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6"/>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6"/>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6"/>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6"/>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6"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6"/>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6"/>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6"/>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6"/>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6"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6"/>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6"/>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6"/>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6"/>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6"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6"/>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6"/>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6"/>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6"/>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6"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6"/>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6"/>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6"/>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6"/>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6"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6"/>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6"/>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6"/>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6"/>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6"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6"/>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6"/>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6"/>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6"/>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6"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6"/>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6"/>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6"/>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6"/>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6"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6"/>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6"/>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6"/>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6"/>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6"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6"/>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6"/>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6"/>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6"/>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6"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6"/>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6"/>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6"/>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6"/>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6"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6"/>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6"/>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6"/>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6"/>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6"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6"/>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6"/>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6"/>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6"/>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6"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6"/>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6"/>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6"/>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6"/>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6"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6"/>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6"/>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6"/>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6"/>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6"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6"/>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6"/>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6"/>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6"/>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6"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6"/>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6"/>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6"/>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6"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6"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6"/>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6"/>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6"/>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6"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7"/>
      <c r="D478" s="627"/>
      <c r="E478" s="627"/>
      <c r="F478" s="627"/>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H3" sqref="H3:H4"/>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2" t="s">
        <v>609</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1:21" s="71" customFormat="1" ht="12.75">
      <c r="A3" s="68"/>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7"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6"/>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6"/>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6"/>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6"/>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6"/>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6"/>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6"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6"/>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6"/>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6"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6"/>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6"/>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2"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3"/>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3"/>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3"/>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3"/>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3"/>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3"/>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3"/>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3"/>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3"/>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6"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6"/>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6"/>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6"/>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6"/>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6"/>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6"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6"/>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6"/>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6"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6"/>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6"/>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6"/>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6"/>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6"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6"/>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6"/>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6"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6"/>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6"/>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6"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6"/>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6"/>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7"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49"/>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49"/>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6"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6"/>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6"/>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6"/>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6"/>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6"/>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6"/>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6"/>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6"/>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6"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6"/>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6"/>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6"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6"/>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4"/>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8"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6"/>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6"/>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6"/>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6"/>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6"/>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6"/>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6"/>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6"/>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6"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6"/>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6"/>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6"/>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6"/>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6"/>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6"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6"/>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6"/>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6"/>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6"/>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6"/>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6"/>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6"/>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6"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6"/>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6"/>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6"/>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6"/>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6"/>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6"/>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4"/>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8"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6"/>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6"/>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6"/>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6"/>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6"/>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6"/>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6"/>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6"/>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6"/>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4"/>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5"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6"/>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6"/>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6"/>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6"/>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6"/>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6"/>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6"/>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6"/>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6"/>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7"/>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5"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6"/>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7"/>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7"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6"/>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6"/>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6"/>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6"/>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6"/>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6"/>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6"/>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6"/>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5"/>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2"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6"/>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7"/>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H3" sqref="H3:H4"/>
    </sheetView>
  </sheetViews>
  <sheetFormatPr defaultColWidth="9.140625" defaultRowHeight="12.75"/>
  <cols>
    <col min="1" max="1" width="4.28125" style="422" customWidth="1"/>
    <col min="2" max="2" width="28.57421875" style="423" customWidth="1"/>
    <col min="3" max="3" width="10.00390625" style="423" customWidth="1"/>
    <col min="4" max="4" width="34.28125" style="466" customWidth="1"/>
    <col min="5" max="8" width="6.421875" style="467" customWidth="1"/>
    <col min="9" max="9" width="1.28515625" style="467" customWidth="1"/>
    <col min="10" max="13" width="6.421875" style="467" customWidth="1"/>
    <col min="14" max="16" width="9.140625" style="424" customWidth="1"/>
    <col min="17" max="19" width="7.8515625" style="424" customWidth="1"/>
    <col min="20" max="16384" width="9.140625" style="424" customWidth="1"/>
  </cols>
  <sheetData>
    <row r="1" spans="4:13" ht="15.75" customHeight="1">
      <c r="D1" s="650" t="s">
        <v>717</v>
      </c>
      <c r="E1" s="650"/>
      <c r="F1" s="650"/>
      <c r="G1" s="650"/>
      <c r="H1" s="650"/>
      <c r="I1" s="650"/>
      <c r="J1" s="650"/>
      <c r="K1" s="650"/>
      <c r="L1" s="650"/>
      <c r="M1" s="650"/>
    </row>
    <row r="2" spans="4:13" ht="15.75" customHeight="1">
      <c r="D2" s="650" t="s">
        <v>668</v>
      </c>
      <c r="E2" s="650"/>
      <c r="F2" s="650"/>
      <c r="G2" s="650"/>
      <c r="H2" s="650"/>
      <c r="I2" s="650"/>
      <c r="J2" s="650"/>
      <c r="K2" s="650"/>
      <c r="L2" s="650"/>
      <c r="M2" s="650"/>
    </row>
    <row r="3" spans="1:13" s="426" customFormat="1" ht="24" customHeight="1">
      <c r="A3" s="422"/>
      <c r="B3" s="425"/>
      <c r="C3" s="425"/>
      <c r="D3" s="651" t="s">
        <v>620</v>
      </c>
      <c r="E3" s="651"/>
      <c r="F3" s="651"/>
      <c r="G3" s="651"/>
      <c r="H3" s="651"/>
      <c r="I3" s="651"/>
      <c r="J3" s="651"/>
      <c r="K3" s="651"/>
      <c r="L3" s="651"/>
      <c r="M3" s="651"/>
    </row>
    <row r="4" spans="2:13" ht="12.75">
      <c r="B4" s="425"/>
      <c r="C4" s="425"/>
      <c r="D4" s="427"/>
      <c r="E4" s="652" t="s">
        <v>382</v>
      </c>
      <c r="F4" s="652"/>
      <c r="G4" s="652"/>
      <c r="H4" s="652"/>
      <c r="I4" s="428"/>
      <c r="J4" s="652" t="s">
        <v>383</v>
      </c>
      <c r="K4" s="652"/>
      <c r="L4" s="652"/>
      <c r="M4" s="652"/>
    </row>
    <row r="5" spans="1:13" s="431" customFormat="1" ht="22.5" customHeight="1">
      <c r="A5" s="422"/>
      <c r="B5" s="429"/>
      <c r="C5" s="429"/>
      <c r="D5" s="429"/>
      <c r="E5" s="653" t="s">
        <v>619</v>
      </c>
      <c r="F5" s="653"/>
      <c r="G5" s="654" t="s">
        <v>718</v>
      </c>
      <c r="H5" s="654"/>
      <c r="I5" s="430"/>
      <c r="J5" s="653" t="s">
        <v>619</v>
      </c>
      <c r="K5" s="653"/>
      <c r="L5" s="654" t="s">
        <v>718</v>
      </c>
      <c r="M5" s="654"/>
    </row>
    <row r="6" spans="1:13" s="438" customFormat="1" ht="9.75" customHeight="1">
      <c r="A6" s="422"/>
      <c r="B6" s="432"/>
      <c r="C6" s="433" t="s">
        <v>225</v>
      </c>
      <c r="D6" s="434" t="s">
        <v>384</v>
      </c>
      <c r="E6" s="435" t="s">
        <v>385</v>
      </c>
      <c r="F6" s="435" t="s">
        <v>217</v>
      </c>
      <c r="G6" s="436" t="s">
        <v>385</v>
      </c>
      <c r="H6" s="436" t="s">
        <v>217</v>
      </c>
      <c r="I6" s="437"/>
      <c r="J6" s="435" t="s">
        <v>385</v>
      </c>
      <c r="K6" s="435" t="s">
        <v>217</v>
      </c>
      <c r="L6" s="436" t="s">
        <v>385</v>
      </c>
      <c r="M6" s="436" t="s">
        <v>217</v>
      </c>
    </row>
    <row r="7" spans="1:13" ht="12" customHeight="1">
      <c r="A7" s="439" t="s">
        <v>229</v>
      </c>
      <c r="B7" s="655" t="s">
        <v>673</v>
      </c>
      <c r="C7" s="658" t="s">
        <v>647</v>
      </c>
      <c r="D7" s="440" t="s">
        <v>719</v>
      </c>
      <c r="E7" s="441">
        <v>40</v>
      </c>
      <c r="F7" s="442">
        <v>0.4417189229066774</v>
      </c>
      <c r="G7" s="443">
        <v>708</v>
      </c>
      <c r="H7" s="444">
        <v>0.3533788341809545</v>
      </c>
      <c r="I7" s="445"/>
      <c r="J7" s="441">
        <v>157</v>
      </c>
      <c r="K7" s="442">
        <v>0.5778928553400824</v>
      </c>
      <c r="L7" s="443">
        <v>620</v>
      </c>
      <c r="M7" s="444">
        <v>0.351592774369184</v>
      </c>
    </row>
    <row r="8" spans="1:13" ht="12" customHeight="1">
      <c r="A8" s="439"/>
      <c r="B8" s="656"/>
      <c r="C8" s="659"/>
      <c r="D8" s="440" t="s">
        <v>720</v>
      </c>
      <c r="E8" s="441">
        <v>19</v>
      </c>
      <c r="F8" s="442">
        <v>0.19586868314275216</v>
      </c>
      <c r="G8" s="443">
        <v>495</v>
      </c>
      <c r="H8" s="444">
        <v>0.2464966858130694</v>
      </c>
      <c r="I8" s="445"/>
      <c r="J8" s="441">
        <v>53</v>
      </c>
      <c r="K8" s="442">
        <v>0.19247649876588568</v>
      </c>
      <c r="L8" s="443">
        <v>449</v>
      </c>
      <c r="M8" s="444">
        <v>0.24239550750537778</v>
      </c>
    </row>
    <row r="9" spans="1:13" ht="12" customHeight="1">
      <c r="A9" s="439"/>
      <c r="B9" s="656"/>
      <c r="C9" s="659"/>
      <c r="D9" s="440" t="s">
        <v>721</v>
      </c>
      <c r="E9" s="441">
        <v>17</v>
      </c>
      <c r="F9" s="442">
        <v>0.16617484323128032</v>
      </c>
      <c r="G9" s="443">
        <v>405</v>
      </c>
      <c r="H9" s="444">
        <v>0.1965269846572069</v>
      </c>
      <c r="I9" s="445"/>
      <c r="J9" s="441">
        <v>28</v>
      </c>
      <c r="K9" s="442">
        <v>0.10144133136772437</v>
      </c>
      <c r="L9" s="443">
        <v>329</v>
      </c>
      <c r="M9" s="444">
        <v>0.17864555168402266</v>
      </c>
    </row>
    <row r="10" spans="1:13" ht="12" customHeight="1">
      <c r="A10" s="439"/>
      <c r="B10" s="656"/>
      <c r="C10" s="659"/>
      <c r="D10" s="440" t="s">
        <v>722</v>
      </c>
      <c r="E10" s="441">
        <v>10</v>
      </c>
      <c r="F10" s="442">
        <v>0.11803762449280734</v>
      </c>
      <c r="G10" s="443">
        <v>241</v>
      </c>
      <c r="H10" s="444">
        <v>0.11912025726933685</v>
      </c>
      <c r="I10" s="445"/>
      <c r="J10" s="441">
        <v>14</v>
      </c>
      <c r="K10" s="442">
        <v>0.0510290324208956</v>
      </c>
      <c r="L10" s="443">
        <v>217</v>
      </c>
      <c r="M10" s="444">
        <v>0.12266907339279332</v>
      </c>
    </row>
    <row r="11" spans="1:13" ht="12" customHeight="1">
      <c r="A11" s="439"/>
      <c r="B11" s="656"/>
      <c r="C11" s="659"/>
      <c r="D11" s="440" t="s">
        <v>723</v>
      </c>
      <c r="E11" s="441">
        <v>8</v>
      </c>
      <c r="F11" s="442">
        <v>0.07819992622648486</v>
      </c>
      <c r="G11" s="443">
        <v>175</v>
      </c>
      <c r="H11" s="444">
        <v>0.08447723807942459</v>
      </c>
      <c r="I11" s="445"/>
      <c r="J11" s="441">
        <v>21</v>
      </c>
      <c r="K11" s="442">
        <v>0.07716028210541014</v>
      </c>
      <c r="L11" s="443">
        <v>193</v>
      </c>
      <c r="M11" s="444">
        <v>0.10469709304861656</v>
      </c>
    </row>
    <row r="12" spans="1:13" ht="12" customHeight="1">
      <c r="A12" s="439"/>
      <c r="B12" s="657"/>
      <c r="C12" s="660"/>
      <c r="D12" s="447" t="s">
        <v>392</v>
      </c>
      <c r="E12" s="448">
        <v>94</v>
      </c>
      <c r="F12" s="449">
        <v>1</v>
      </c>
      <c r="G12" s="450">
        <v>2024</v>
      </c>
      <c r="H12" s="451">
        <v>1</v>
      </c>
      <c r="I12" s="452"/>
      <c r="J12" s="448">
        <v>273</v>
      </c>
      <c r="K12" s="449">
        <v>1</v>
      </c>
      <c r="L12" s="450">
        <v>1808</v>
      </c>
      <c r="M12" s="451">
        <v>1</v>
      </c>
    </row>
    <row r="13" spans="1:13" ht="12" customHeight="1">
      <c r="A13" s="439" t="s">
        <v>295</v>
      </c>
      <c r="B13" s="655" t="s">
        <v>674</v>
      </c>
      <c r="C13" s="658" t="s">
        <v>648</v>
      </c>
      <c r="D13" s="440" t="s">
        <v>719</v>
      </c>
      <c r="E13" s="441">
        <v>20</v>
      </c>
      <c r="F13" s="442">
        <v>0.24621910734046526</v>
      </c>
      <c r="G13" s="443">
        <v>140</v>
      </c>
      <c r="H13" s="444">
        <v>0.08109142179654799</v>
      </c>
      <c r="I13" s="445"/>
      <c r="J13" s="441">
        <v>116</v>
      </c>
      <c r="K13" s="442">
        <v>0.42064803385532434</v>
      </c>
      <c r="L13" s="443">
        <v>300</v>
      </c>
      <c r="M13" s="444">
        <v>0.17905167542638753</v>
      </c>
    </row>
    <row r="14" spans="1:13" ht="12" customHeight="1">
      <c r="A14" s="439"/>
      <c r="B14" s="656"/>
      <c r="C14" s="659"/>
      <c r="D14" s="440" t="s">
        <v>720</v>
      </c>
      <c r="E14" s="441">
        <v>13</v>
      </c>
      <c r="F14" s="442">
        <v>0.1270748801180379</v>
      </c>
      <c r="G14" s="443">
        <v>216</v>
      </c>
      <c r="H14" s="444">
        <v>0.1144805480008455</v>
      </c>
      <c r="I14" s="445"/>
      <c r="J14" s="441">
        <v>48</v>
      </c>
      <c r="K14" s="442">
        <v>0.17698591124198507</v>
      </c>
      <c r="L14" s="443">
        <v>306</v>
      </c>
      <c r="M14" s="444">
        <v>0.17207321459761504</v>
      </c>
    </row>
    <row r="15" spans="1:13" ht="12" customHeight="1">
      <c r="A15" s="439"/>
      <c r="B15" s="656"/>
      <c r="C15" s="659"/>
      <c r="D15" s="440" t="s">
        <v>721</v>
      </c>
      <c r="E15" s="441">
        <v>18</v>
      </c>
      <c r="F15" s="442">
        <v>0.1860936923644415</v>
      </c>
      <c r="G15" s="443">
        <v>436</v>
      </c>
      <c r="H15" s="444">
        <v>0.21840900491461365</v>
      </c>
      <c r="I15" s="445"/>
      <c r="J15" s="441">
        <v>44</v>
      </c>
      <c r="K15" s="442">
        <v>0.16192978450894405</v>
      </c>
      <c r="L15" s="443">
        <v>361</v>
      </c>
      <c r="M15" s="444">
        <v>0.19758416671496856</v>
      </c>
    </row>
    <row r="16" spans="1:13" ht="12" customHeight="1">
      <c r="A16" s="439"/>
      <c r="B16" s="656"/>
      <c r="C16" s="659"/>
      <c r="D16" s="440" t="s">
        <v>722</v>
      </c>
      <c r="E16" s="441">
        <v>16</v>
      </c>
      <c r="F16" s="442">
        <v>0.15639985245296972</v>
      </c>
      <c r="G16" s="443">
        <v>539</v>
      </c>
      <c r="H16" s="444">
        <v>0.2593362119820234</v>
      </c>
      <c r="I16" s="445"/>
      <c r="J16" s="441">
        <v>33</v>
      </c>
      <c r="K16" s="442">
        <v>0.12144733838170796</v>
      </c>
      <c r="L16" s="443">
        <v>374</v>
      </c>
      <c r="M16" s="444">
        <v>0.20354652060135028</v>
      </c>
    </row>
    <row r="17" spans="1:13" ht="12" customHeight="1">
      <c r="A17" s="439"/>
      <c r="B17" s="656"/>
      <c r="C17" s="659"/>
      <c r="D17" s="440" t="s">
        <v>723</v>
      </c>
      <c r="E17" s="441">
        <v>27</v>
      </c>
      <c r="F17" s="442">
        <v>0.2842124677240877</v>
      </c>
      <c r="G17" s="443">
        <v>692</v>
      </c>
      <c r="H17" s="444">
        <v>0.3266828133059621</v>
      </c>
      <c r="I17" s="445"/>
      <c r="J17" s="441">
        <v>33</v>
      </c>
      <c r="K17" s="442">
        <v>0.11898893201203638</v>
      </c>
      <c r="L17" s="443">
        <v>463</v>
      </c>
      <c r="M17" s="444">
        <v>0.24774442265967214</v>
      </c>
    </row>
    <row r="18" spans="1:13" ht="12" customHeight="1">
      <c r="A18" s="439"/>
      <c r="B18" s="657"/>
      <c r="C18" s="660"/>
      <c r="D18" s="447" t="s">
        <v>392</v>
      </c>
      <c r="E18" s="448">
        <v>94</v>
      </c>
      <c r="F18" s="449">
        <v>1</v>
      </c>
      <c r="G18" s="450">
        <v>2023</v>
      </c>
      <c r="H18" s="451">
        <v>1</v>
      </c>
      <c r="I18" s="452"/>
      <c r="J18" s="448">
        <v>274</v>
      </c>
      <c r="K18" s="449">
        <v>1</v>
      </c>
      <c r="L18" s="450">
        <v>1804</v>
      </c>
      <c r="M18" s="451">
        <v>1</v>
      </c>
    </row>
    <row r="19" spans="1:13" ht="12" customHeight="1">
      <c r="A19" s="439" t="s">
        <v>416</v>
      </c>
      <c r="B19" s="655" t="s">
        <v>676</v>
      </c>
      <c r="C19" s="658" t="s">
        <v>649</v>
      </c>
      <c r="D19" s="440" t="s">
        <v>123</v>
      </c>
      <c r="E19" s="441">
        <v>10</v>
      </c>
      <c r="F19" s="442">
        <v>0.12670758265689988</v>
      </c>
      <c r="G19" s="443">
        <v>93</v>
      </c>
      <c r="H19" s="444">
        <v>0.055190748146965826</v>
      </c>
      <c r="I19" s="445"/>
      <c r="J19" s="441">
        <v>96</v>
      </c>
      <c r="K19" s="442">
        <v>0.373242584273726</v>
      </c>
      <c r="L19" s="443">
        <v>94</v>
      </c>
      <c r="M19" s="444">
        <v>0.05481092091079442</v>
      </c>
    </row>
    <row r="20" spans="1:13" ht="12" customHeight="1">
      <c r="A20" s="439"/>
      <c r="B20" s="656"/>
      <c r="C20" s="659"/>
      <c r="D20" s="440" t="s">
        <v>120</v>
      </c>
      <c r="E20" s="441">
        <v>20</v>
      </c>
      <c r="F20" s="442">
        <v>0.27519303108295445</v>
      </c>
      <c r="G20" s="443">
        <v>449</v>
      </c>
      <c r="H20" s="444">
        <v>0.24130682875210663</v>
      </c>
      <c r="I20" s="445"/>
      <c r="J20" s="441">
        <v>78</v>
      </c>
      <c r="K20" s="442">
        <v>0.29960155121387294</v>
      </c>
      <c r="L20" s="443">
        <v>407</v>
      </c>
      <c r="M20" s="444">
        <v>0.24254602093785077</v>
      </c>
    </row>
    <row r="21" spans="1:13" ht="12" customHeight="1">
      <c r="A21" s="439"/>
      <c r="B21" s="656"/>
      <c r="C21" s="659"/>
      <c r="D21" s="440" t="s">
        <v>121</v>
      </c>
      <c r="E21" s="441">
        <v>33</v>
      </c>
      <c r="F21" s="442">
        <v>0.3462680657295592</v>
      </c>
      <c r="G21" s="443">
        <v>693</v>
      </c>
      <c r="H21" s="444">
        <v>0.3625424683659185</v>
      </c>
      <c r="I21" s="445"/>
      <c r="J21" s="441">
        <v>50</v>
      </c>
      <c r="K21" s="442">
        <v>0.19328621642886418</v>
      </c>
      <c r="L21" s="443">
        <v>656</v>
      </c>
      <c r="M21" s="444">
        <v>0.38025040412086225</v>
      </c>
    </row>
    <row r="22" spans="1:13" ht="12" customHeight="1">
      <c r="A22" s="439"/>
      <c r="B22" s="656"/>
      <c r="C22" s="659"/>
      <c r="D22" s="440" t="s">
        <v>122</v>
      </c>
      <c r="E22" s="441">
        <v>24</v>
      </c>
      <c r="F22" s="442">
        <v>0.2518313205305885</v>
      </c>
      <c r="G22" s="443">
        <v>717</v>
      </c>
      <c r="H22" s="444">
        <v>0.3409599547350026</v>
      </c>
      <c r="I22" s="445"/>
      <c r="J22" s="441">
        <v>35</v>
      </c>
      <c r="K22" s="442">
        <v>0.1338696480835355</v>
      </c>
      <c r="L22" s="443">
        <v>601</v>
      </c>
      <c r="M22" s="444">
        <v>0.3223926540304883</v>
      </c>
    </row>
    <row r="23" spans="1:13" ht="12" customHeight="1">
      <c r="A23" s="439"/>
      <c r="B23" s="657"/>
      <c r="C23" s="660"/>
      <c r="D23" s="447" t="s">
        <v>392</v>
      </c>
      <c r="E23" s="448">
        <v>87</v>
      </c>
      <c r="F23" s="449">
        <v>1</v>
      </c>
      <c r="G23" s="450">
        <v>1952</v>
      </c>
      <c r="H23" s="451">
        <v>1</v>
      </c>
      <c r="I23" s="452"/>
      <c r="J23" s="448">
        <v>259</v>
      </c>
      <c r="K23" s="449">
        <v>1</v>
      </c>
      <c r="L23" s="450">
        <v>1758</v>
      </c>
      <c r="M23" s="451">
        <v>1</v>
      </c>
    </row>
    <row r="24" spans="1:13" ht="12" customHeight="1">
      <c r="A24" s="439" t="s">
        <v>32</v>
      </c>
      <c r="B24" s="655" t="s">
        <v>677</v>
      </c>
      <c r="C24" s="658" t="s">
        <v>650</v>
      </c>
      <c r="D24" s="440" t="s">
        <v>123</v>
      </c>
      <c r="E24" s="441">
        <v>5</v>
      </c>
      <c r="F24" s="442">
        <v>0.06335379132844993</v>
      </c>
      <c r="G24" s="443">
        <v>76</v>
      </c>
      <c r="H24" s="444">
        <v>0.04584240616888139</v>
      </c>
      <c r="I24" s="445"/>
      <c r="J24" s="441">
        <v>68</v>
      </c>
      <c r="K24" s="442">
        <v>0.2664278390665189</v>
      </c>
      <c r="L24" s="443">
        <v>69</v>
      </c>
      <c r="M24" s="444">
        <v>0.04021272394210209</v>
      </c>
    </row>
    <row r="25" spans="1:13" ht="12" customHeight="1">
      <c r="A25" s="439"/>
      <c r="B25" s="656"/>
      <c r="C25" s="659"/>
      <c r="D25" s="440" t="s">
        <v>120</v>
      </c>
      <c r="E25" s="441">
        <v>23</v>
      </c>
      <c r="F25" s="442">
        <v>0.29578301326470063</v>
      </c>
      <c r="G25" s="443">
        <v>304</v>
      </c>
      <c r="H25" s="444">
        <v>0.16230547517399954</v>
      </c>
      <c r="I25" s="445"/>
      <c r="J25" s="441">
        <v>70</v>
      </c>
      <c r="K25" s="442">
        <v>0.2724605859170197</v>
      </c>
      <c r="L25" s="443">
        <v>319</v>
      </c>
      <c r="M25" s="444">
        <v>0.1844237517672859</v>
      </c>
    </row>
    <row r="26" spans="1:13" ht="12" customHeight="1">
      <c r="A26" s="439"/>
      <c r="B26" s="656"/>
      <c r="C26" s="659"/>
      <c r="D26" s="440" t="s">
        <v>121</v>
      </c>
      <c r="E26" s="441">
        <v>22</v>
      </c>
      <c r="F26" s="442">
        <v>0.2526232429221941</v>
      </c>
      <c r="G26" s="443">
        <v>738</v>
      </c>
      <c r="H26" s="444">
        <v>0.38596053451494877</v>
      </c>
      <c r="I26" s="445"/>
      <c r="J26" s="441">
        <v>78</v>
      </c>
      <c r="K26" s="442">
        <v>0.30180982405515006</v>
      </c>
      <c r="L26" s="443">
        <v>709</v>
      </c>
      <c r="M26" s="444">
        <v>0.4082097109168837</v>
      </c>
    </row>
    <row r="27" spans="1:13" ht="12" customHeight="1">
      <c r="A27" s="439"/>
      <c r="B27" s="656"/>
      <c r="C27" s="659"/>
      <c r="D27" s="440" t="s">
        <v>122</v>
      </c>
      <c r="E27" s="441">
        <v>37</v>
      </c>
      <c r="F27" s="442">
        <v>0.3882399524846572</v>
      </c>
      <c r="G27" s="443">
        <v>828</v>
      </c>
      <c r="H27" s="444">
        <v>0.4058915841421644</v>
      </c>
      <c r="I27" s="445"/>
      <c r="J27" s="441">
        <v>42</v>
      </c>
      <c r="K27" s="442">
        <v>0.15930175096131058</v>
      </c>
      <c r="L27" s="443">
        <v>657</v>
      </c>
      <c r="M27" s="444">
        <v>0.36715381337372227</v>
      </c>
    </row>
    <row r="28" spans="1:13" ht="12" customHeight="1">
      <c r="A28" s="439"/>
      <c r="B28" s="656"/>
      <c r="C28" s="659"/>
      <c r="D28" s="447" t="s">
        <v>392</v>
      </c>
      <c r="E28" s="441">
        <v>87</v>
      </c>
      <c r="F28" s="442">
        <v>1</v>
      </c>
      <c r="G28" s="443">
        <v>1946</v>
      </c>
      <c r="H28" s="453">
        <v>1</v>
      </c>
      <c r="I28" s="452"/>
      <c r="J28" s="441">
        <v>258</v>
      </c>
      <c r="K28" s="442">
        <v>1</v>
      </c>
      <c r="L28" s="443">
        <v>1754</v>
      </c>
      <c r="M28" s="453">
        <v>1</v>
      </c>
    </row>
    <row r="29" spans="1:13" ht="12" customHeight="1">
      <c r="A29" s="439" t="s">
        <v>33</v>
      </c>
      <c r="B29" s="655" t="s">
        <v>678</v>
      </c>
      <c r="C29" s="658" t="s">
        <v>651</v>
      </c>
      <c r="D29" s="440" t="s">
        <v>123</v>
      </c>
      <c r="E29" s="454">
        <v>27</v>
      </c>
      <c r="F29" s="455">
        <v>0.3050881013660668</v>
      </c>
      <c r="G29" s="456">
        <v>255</v>
      </c>
      <c r="H29" s="457">
        <v>0.13935764441276702</v>
      </c>
      <c r="I29" s="445"/>
      <c r="J29" s="454">
        <v>90</v>
      </c>
      <c r="K29" s="455">
        <v>0.3522959422015772</v>
      </c>
      <c r="L29" s="456">
        <v>309</v>
      </c>
      <c r="M29" s="457">
        <v>0.18275024247438687</v>
      </c>
    </row>
    <row r="30" spans="1:13" ht="12" customHeight="1">
      <c r="A30" s="439"/>
      <c r="B30" s="656"/>
      <c r="C30" s="659"/>
      <c r="D30" s="440" t="s">
        <v>120</v>
      </c>
      <c r="E30" s="441">
        <v>22</v>
      </c>
      <c r="F30" s="442">
        <v>0.28529004157592613</v>
      </c>
      <c r="G30" s="443">
        <v>602</v>
      </c>
      <c r="H30" s="444">
        <v>0.3176574424744613</v>
      </c>
      <c r="I30" s="445"/>
      <c r="J30" s="441">
        <v>92</v>
      </c>
      <c r="K30" s="442">
        <v>0.3650861161351135</v>
      </c>
      <c r="L30" s="443">
        <v>603</v>
      </c>
      <c r="M30" s="444">
        <v>0.352791123135564</v>
      </c>
    </row>
    <row r="31" spans="1:13" ht="12" customHeight="1">
      <c r="A31" s="439"/>
      <c r="B31" s="656"/>
      <c r="C31" s="659"/>
      <c r="D31" s="440" t="s">
        <v>121</v>
      </c>
      <c r="E31" s="441">
        <v>24</v>
      </c>
      <c r="F31" s="442">
        <v>0.26272025341516586</v>
      </c>
      <c r="G31" s="443">
        <v>648</v>
      </c>
      <c r="H31" s="444">
        <v>0.3353169755541062</v>
      </c>
      <c r="I31" s="445"/>
      <c r="J31" s="441">
        <v>52</v>
      </c>
      <c r="K31" s="442">
        <v>0.20563077227717236</v>
      </c>
      <c r="L31" s="443">
        <v>520</v>
      </c>
      <c r="M31" s="444">
        <v>0.2972135592708036</v>
      </c>
    </row>
    <row r="32" spans="1:13" ht="12" customHeight="1">
      <c r="A32" s="439"/>
      <c r="B32" s="656"/>
      <c r="C32" s="659"/>
      <c r="D32" s="440" t="s">
        <v>122</v>
      </c>
      <c r="E32" s="441">
        <v>14</v>
      </c>
      <c r="F32" s="442">
        <v>0.1469016036428433</v>
      </c>
      <c r="G32" s="443">
        <v>426</v>
      </c>
      <c r="H32" s="444">
        <v>0.20766793755865937</v>
      </c>
      <c r="I32" s="445"/>
      <c r="J32" s="441">
        <v>19</v>
      </c>
      <c r="K32" s="442">
        <v>0.07698716938613569</v>
      </c>
      <c r="L32" s="443">
        <v>307</v>
      </c>
      <c r="M32" s="444">
        <v>0.16724507511923942</v>
      </c>
    </row>
    <row r="33" spans="1:13" ht="12" customHeight="1">
      <c r="A33" s="439"/>
      <c r="B33" s="657"/>
      <c r="C33" s="660"/>
      <c r="D33" s="447" t="s">
        <v>392</v>
      </c>
      <c r="E33" s="448">
        <v>87</v>
      </c>
      <c r="F33" s="449">
        <v>1</v>
      </c>
      <c r="G33" s="450">
        <v>1931</v>
      </c>
      <c r="H33" s="458">
        <v>1</v>
      </c>
      <c r="I33" s="445"/>
      <c r="J33" s="448">
        <v>253</v>
      </c>
      <c r="K33" s="449">
        <v>1</v>
      </c>
      <c r="L33" s="450">
        <v>1739</v>
      </c>
      <c r="M33" s="458">
        <v>1</v>
      </c>
    </row>
    <row r="34" spans="1:13" ht="12" customHeight="1">
      <c r="A34" s="439" t="s">
        <v>34</v>
      </c>
      <c r="B34" s="655" t="s">
        <v>679</v>
      </c>
      <c r="C34" s="658" t="s">
        <v>652</v>
      </c>
      <c r="D34" s="459" t="s">
        <v>123</v>
      </c>
      <c r="E34" s="454">
        <v>8</v>
      </c>
      <c r="F34" s="460">
        <v>0.09483270639477348</v>
      </c>
      <c r="G34" s="456">
        <v>117</v>
      </c>
      <c r="H34" s="457">
        <v>0.06985492070467764</v>
      </c>
      <c r="I34" s="445"/>
      <c r="J34" s="454">
        <v>63</v>
      </c>
      <c r="K34" s="460">
        <v>0.24156175181002926</v>
      </c>
      <c r="L34" s="456">
        <v>104</v>
      </c>
      <c r="M34" s="457">
        <v>0.061859380854615564</v>
      </c>
    </row>
    <row r="35" spans="1:13" ht="12" customHeight="1">
      <c r="A35" s="439"/>
      <c r="B35" s="656"/>
      <c r="C35" s="659"/>
      <c r="D35" s="440" t="s">
        <v>120</v>
      </c>
      <c r="E35" s="441">
        <v>36</v>
      </c>
      <c r="F35" s="442">
        <v>0.42130271233419214</v>
      </c>
      <c r="G35" s="443">
        <v>530</v>
      </c>
      <c r="H35" s="444">
        <v>0.2775435106319476</v>
      </c>
      <c r="I35" s="445"/>
      <c r="J35" s="441">
        <v>88</v>
      </c>
      <c r="K35" s="442">
        <v>0.33849637172781266</v>
      </c>
      <c r="L35" s="443">
        <v>480</v>
      </c>
      <c r="M35" s="444">
        <v>0.27748296205761663</v>
      </c>
    </row>
    <row r="36" spans="1:13" ht="12" customHeight="1">
      <c r="A36" s="439"/>
      <c r="B36" s="656"/>
      <c r="C36" s="659"/>
      <c r="D36" s="440" t="s">
        <v>121</v>
      </c>
      <c r="E36" s="441">
        <v>24</v>
      </c>
      <c r="F36" s="442">
        <v>0.2844981191843205</v>
      </c>
      <c r="G36" s="443">
        <v>755</v>
      </c>
      <c r="H36" s="444">
        <v>0.38621850611440167</v>
      </c>
      <c r="I36" s="445"/>
      <c r="J36" s="441">
        <v>73</v>
      </c>
      <c r="K36" s="442">
        <v>0.2893370822969609</v>
      </c>
      <c r="L36" s="443">
        <v>648</v>
      </c>
      <c r="M36" s="444">
        <v>0.37186014529310035</v>
      </c>
    </row>
    <row r="37" spans="1:13" ht="12" customHeight="1">
      <c r="A37" s="439"/>
      <c r="B37" s="656"/>
      <c r="C37" s="659"/>
      <c r="D37" s="440" t="s">
        <v>122</v>
      </c>
      <c r="E37" s="441">
        <v>19</v>
      </c>
      <c r="F37" s="442">
        <v>0.1993664620867159</v>
      </c>
      <c r="G37" s="443">
        <v>541</v>
      </c>
      <c r="H37" s="444">
        <v>0.26638306254896704</v>
      </c>
      <c r="I37" s="445"/>
      <c r="J37" s="441">
        <v>34</v>
      </c>
      <c r="K37" s="442">
        <v>0.13060479416519602</v>
      </c>
      <c r="L37" s="443">
        <v>527</v>
      </c>
      <c r="M37" s="444">
        <v>0.2887975117946622</v>
      </c>
    </row>
    <row r="38" spans="1:13" ht="12" customHeight="1">
      <c r="A38" s="439"/>
      <c r="B38" s="657"/>
      <c r="C38" s="660"/>
      <c r="D38" s="447" t="s">
        <v>392</v>
      </c>
      <c r="E38" s="448">
        <v>87</v>
      </c>
      <c r="F38" s="449">
        <v>1</v>
      </c>
      <c r="G38" s="450">
        <v>1943</v>
      </c>
      <c r="H38" s="451">
        <v>1</v>
      </c>
      <c r="I38" s="452"/>
      <c r="J38" s="448">
        <v>258</v>
      </c>
      <c r="K38" s="449">
        <v>1</v>
      </c>
      <c r="L38" s="450">
        <v>1759</v>
      </c>
      <c r="M38" s="451">
        <v>1</v>
      </c>
    </row>
    <row r="39" spans="1:13" ht="12" customHeight="1">
      <c r="A39" s="439" t="s">
        <v>35</v>
      </c>
      <c r="B39" s="655" t="s">
        <v>680</v>
      </c>
      <c r="C39" s="658" t="s">
        <v>653</v>
      </c>
      <c r="D39" s="459" t="s">
        <v>123</v>
      </c>
      <c r="E39" s="441">
        <v>6</v>
      </c>
      <c r="F39" s="442">
        <v>0.06295783013264712</v>
      </c>
      <c r="G39" s="443">
        <v>122</v>
      </c>
      <c r="H39" s="444">
        <v>0.06931323445033594</v>
      </c>
      <c r="I39" s="445"/>
      <c r="J39" s="441">
        <v>46</v>
      </c>
      <c r="K39" s="442">
        <v>0.17723777674045482</v>
      </c>
      <c r="L39" s="443">
        <v>129</v>
      </c>
      <c r="M39" s="444">
        <v>0.07633227220445508</v>
      </c>
    </row>
    <row r="40" spans="1:13" ht="12" customHeight="1">
      <c r="A40" s="439"/>
      <c r="B40" s="656"/>
      <c r="C40" s="659"/>
      <c r="D40" s="440" t="s">
        <v>120</v>
      </c>
      <c r="E40" s="441">
        <v>18</v>
      </c>
      <c r="F40" s="442">
        <v>0.25420708770540534</v>
      </c>
      <c r="G40" s="443">
        <v>415</v>
      </c>
      <c r="H40" s="444">
        <v>0.2129789280487821</v>
      </c>
      <c r="I40" s="445"/>
      <c r="J40" s="441">
        <v>99</v>
      </c>
      <c r="K40" s="442">
        <v>0.3821129808778207</v>
      </c>
      <c r="L40" s="443">
        <v>452</v>
      </c>
      <c r="M40" s="444">
        <v>0.25744089025386957</v>
      </c>
    </row>
    <row r="41" spans="1:13" ht="12" customHeight="1">
      <c r="A41" s="439"/>
      <c r="B41" s="656"/>
      <c r="C41" s="659"/>
      <c r="D41" s="440" t="s">
        <v>121</v>
      </c>
      <c r="E41" s="441">
        <v>21</v>
      </c>
      <c r="F41" s="442">
        <v>0.2421302712334196</v>
      </c>
      <c r="G41" s="443">
        <v>699</v>
      </c>
      <c r="H41" s="444">
        <v>0.35458505813805824</v>
      </c>
      <c r="I41" s="445"/>
      <c r="J41" s="441">
        <v>73</v>
      </c>
      <c r="K41" s="442">
        <v>0.2854233942448661</v>
      </c>
      <c r="L41" s="443">
        <v>666</v>
      </c>
      <c r="M41" s="444">
        <v>0.37644131082706744</v>
      </c>
    </row>
    <row r="42" spans="1:13" ht="12" customHeight="1">
      <c r="A42" s="439"/>
      <c r="B42" s="656"/>
      <c r="C42" s="659"/>
      <c r="D42" s="440" t="s">
        <v>122</v>
      </c>
      <c r="E42" s="441">
        <v>42</v>
      </c>
      <c r="F42" s="442">
        <v>0.4407048109285296</v>
      </c>
      <c r="G42" s="443">
        <v>712</v>
      </c>
      <c r="H42" s="444">
        <v>0.36312277936281717</v>
      </c>
      <c r="I42" s="445"/>
      <c r="J42" s="441">
        <v>40</v>
      </c>
      <c r="K42" s="442">
        <v>0.15522584813685703</v>
      </c>
      <c r="L42" s="443">
        <v>516</v>
      </c>
      <c r="M42" s="444">
        <v>0.28978552671460145</v>
      </c>
    </row>
    <row r="43" spans="1:13" ht="12" customHeight="1">
      <c r="A43" s="439"/>
      <c r="B43" s="657"/>
      <c r="C43" s="660"/>
      <c r="D43" s="447" t="s">
        <v>392</v>
      </c>
      <c r="E43" s="448">
        <v>87</v>
      </c>
      <c r="F43" s="449">
        <v>1</v>
      </c>
      <c r="G43" s="450">
        <v>1948</v>
      </c>
      <c r="H43" s="451">
        <v>1</v>
      </c>
      <c r="I43" s="452"/>
      <c r="J43" s="448">
        <v>258</v>
      </c>
      <c r="K43" s="449">
        <v>1</v>
      </c>
      <c r="L43" s="450">
        <v>1763</v>
      </c>
      <c r="M43" s="451">
        <v>1</v>
      </c>
    </row>
    <row r="44" spans="1:13" ht="12" customHeight="1">
      <c r="A44" s="439" t="s">
        <v>681</v>
      </c>
      <c r="B44" s="655" t="s">
        <v>682</v>
      </c>
      <c r="C44" s="658" t="s">
        <v>654</v>
      </c>
      <c r="D44" s="440" t="s">
        <v>123</v>
      </c>
      <c r="E44" s="441">
        <v>7</v>
      </c>
      <c r="F44" s="442">
        <v>0.07422969187675084</v>
      </c>
      <c r="G44" s="443">
        <v>121</v>
      </c>
      <c r="H44" s="444">
        <v>0.06982756289668089</v>
      </c>
      <c r="I44" s="445"/>
      <c r="J44" s="441">
        <v>51</v>
      </c>
      <c r="K44" s="442">
        <v>0.19834090185105746</v>
      </c>
      <c r="L44" s="443">
        <v>127</v>
      </c>
      <c r="M44" s="444">
        <v>0.0721741539392644</v>
      </c>
    </row>
    <row r="45" spans="1:13" ht="12" customHeight="1">
      <c r="A45" s="439"/>
      <c r="B45" s="656"/>
      <c r="C45" s="659"/>
      <c r="D45" s="440" t="s">
        <v>120</v>
      </c>
      <c r="E45" s="441">
        <v>19</v>
      </c>
      <c r="F45" s="442">
        <v>0.2454981992797124</v>
      </c>
      <c r="G45" s="443">
        <v>416</v>
      </c>
      <c r="H45" s="444">
        <v>0.2186919498407053</v>
      </c>
      <c r="I45" s="445"/>
      <c r="J45" s="441">
        <v>84</v>
      </c>
      <c r="K45" s="442">
        <v>0.3275295006708924</v>
      </c>
      <c r="L45" s="443">
        <v>430</v>
      </c>
      <c r="M45" s="444">
        <v>0.24781381823034418</v>
      </c>
    </row>
    <row r="46" spans="1:13" ht="12" customHeight="1">
      <c r="A46" s="439"/>
      <c r="B46" s="656"/>
      <c r="C46" s="659"/>
      <c r="D46" s="440" t="s">
        <v>121</v>
      </c>
      <c r="E46" s="441">
        <v>31</v>
      </c>
      <c r="F46" s="442">
        <v>0.37274909963985664</v>
      </c>
      <c r="G46" s="443">
        <v>711</v>
      </c>
      <c r="H46" s="444">
        <v>0.3644291327594683</v>
      </c>
      <c r="I46" s="445"/>
      <c r="J46" s="441">
        <v>76</v>
      </c>
      <c r="K46" s="442">
        <v>0.29862042906807224</v>
      </c>
      <c r="L46" s="443">
        <v>608</v>
      </c>
      <c r="M46" s="444">
        <v>0.3513990832730486</v>
      </c>
    </row>
    <row r="47" spans="1:13" ht="12" customHeight="1">
      <c r="A47" s="439"/>
      <c r="B47" s="656"/>
      <c r="C47" s="659"/>
      <c r="D47" s="440" t="s">
        <v>122</v>
      </c>
      <c r="E47" s="441">
        <v>29</v>
      </c>
      <c r="F47" s="442">
        <v>0.3075230092036821</v>
      </c>
      <c r="G47" s="443">
        <v>693</v>
      </c>
      <c r="H47" s="444">
        <v>0.34705135450313945</v>
      </c>
      <c r="I47" s="445"/>
      <c r="J47" s="441">
        <v>45</v>
      </c>
      <c r="K47" s="442">
        <v>0.17550916840997677</v>
      </c>
      <c r="L47" s="443">
        <v>592</v>
      </c>
      <c r="M47" s="444">
        <v>0.3286129445573371</v>
      </c>
    </row>
    <row r="48" spans="1:13" ht="12" customHeight="1">
      <c r="A48" s="439"/>
      <c r="B48" s="657"/>
      <c r="C48" s="660"/>
      <c r="D48" s="447" t="s">
        <v>392</v>
      </c>
      <c r="E48" s="448">
        <v>86</v>
      </c>
      <c r="F48" s="449">
        <v>1</v>
      </c>
      <c r="G48" s="450">
        <v>1941</v>
      </c>
      <c r="H48" s="451">
        <v>1</v>
      </c>
      <c r="I48" s="452"/>
      <c r="J48" s="448">
        <v>256</v>
      </c>
      <c r="K48" s="449">
        <v>1</v>
      </c>
      <c r="L48" s="450">
        <v>1757</v>
      </c>
      <c r="M48" s="451">
        <v>1</v>
      </c>
    </row>
    <row r="49" spans="1:13" ht="12" customHeight="1">
      <c r="A49" s="439" t="s">
        <v>683</v>
      </c>
      <c r="B49" s="655" t="s">
        <v>684</v>
      </c>
      <c r="C49" s="658" t="s">
        <v>655</v>
      </c>
      <c r="D49" s="440" t="s">
        <v>123</v>
      </c>
      <c r="E49" s="441">
        <v>4</v>
      </c>
      <c r="F49" s="442">
        <v>0.05286081963967541</v>
      </c>
      <c r="G49" s="443">
        <v>70</v>
      </c>
      <c r="H49" s="444">
        <v>0.03995460198657016</v>
      </c>
      <c r="I49" s="445"/>
      <c r="J49" s="441">
        <v>26</v>
      </c>
      <c r="K49" s="442">
        <v>0.10081991959594867</v>
      </c>
      <c r="L49" s="443">
        <v>81</v>
      </c>
      <c r="M49" s="444">
        <v>0.049327571482000204</v>
      </c>
    </row>
    <row r="50" spans="1:13" ht="12" customHeight="1">
      <c r="A50" s="439"/>
      <c r="B50" s="656"/>
      <c r="C50" s="659"/>
      <c r="D50" s="440" t="s">
        <v>120</v>
      </c>
      <c r="E50" s="441">
        <v>16</v>
      </c>
      <c r="F50" s="442">
        <v>0.2005543456741243</v>
      </c>
      <c r="G50" s="443">
        <v>319</v>
      </c>
      <c r="H50" s="444">
        <v>0.17425592955433292</v>
      </c>
      <c r="I50" s="445"/>
      <c r="J50" s="441">
        <v>63</v>
      </c>
      <c r="K50" s="442">
        <v>0.23922351958204605</v>
      </c>
      <c r="L50" s="443">
        <v>377</v>
      </c>
      <c r="M50" s="444">
        <v>0.22500710765698653</v>
      </c>
    </row>
    <row r="51" spans="1:13" ht="12" customHeight="1">
      <c r="A51" s="439"/>
      <c r="B51" s="656"/>
      <c r="C51" s="659"/>
      <c r="D51" s="440" t="s">
        <v>121</v>
      </c>
      <c r="E51" s="441">
        <v>32</v>
      </c>
      <c r="F51" s="442">
        <v>0.36844189269451666</v>
      </c>
      <c r="G51" s="443">
        <v>691</v>
      </c>
      <c r="H51" s="444">
        <v>0.35974663859309025</v>
      </c>
      <c r="I51" s="445"/>
      <c r="J51" s="441">
        <v>95</v>
      </c>
      <c r="K51" s="442">
        <v>0.37040383987612907</v>
      </c>
      <c r="L51" s="443">
        <v>602</v>
      </c>
      <c r="M51" s="444">
        <v>0.34715875993834294</v>
      </c>
    </row>
    <row r="52" spans="1:13" ht="12" customHeight="1">
      <c r="A52" s="439"/>
      <c r="B52" s="656"/>
      <c r="C52" s="659"/>
      <c r="D52" s="440" t="s">
        <v>122</v>
      </c>
      <c r="E52" s="441">
        <v>35</v>
      </c>
      <c r="F52" s="442">
        <v>0.3781429419916855</v>
      </c>
      <c r="G52" s="443">
        <v>861</v>
      </c>
      <c r="H52" s="444">
        <v>0.42604282986600134</v>
      </c>
      <c r="I52" s="445"/>
      <c r="J52" s="441">
        <v>75</v>
      </c>
      <c r="K52" s="442">
        <v>0.2895527209458753</v>
      </c>
      <c r="L52" s="443">
        <v>699</v>
      </c>
      <c r="M52" s="444">
        <v>0.3785065609226648</v>
      </c>
    </row>
    <row r="53" spans="1:13" ht="12" customHeight="1">
      <c r="A53" s="439"/>
      <c r="B53" s="656"/>
      <c r="C53" s="659"/>
      <c r="D53" s="447" t="s">
        <v>392</v>
      </c>
      <c r="E53" s="441">
        <v>87</v>
      </c>
      <c r="F53" s="442">
        <v>1</v>
      </c>
      <c r="G53" s="443">
        <v>1941</v>
      </c>
      <c r="H53" s="453">
        <v>1</v>
      </c>
      <c r="I53" s="452"/>
      <c r="J53" s="441">
        <v>259</v>
      </c>
      <c r="K53" s="442">
        <v>1</v>
      </c>
      <c r="L53" s="443">
        <v>1759</v>
      </c>
      <c r="M53" s="453">
        <v>1</v>
      </c>
    </row>
    <row r="54" spans="1:13" ht="12" customHeight="1">
      <c r="A54" s="439" t="s">
        <v>685</v>
      </c>
      <c r="B54" s="655" t="s">
        <v>686</v>
      </c>
      <c r="C54" s="658" t="s">
        <v>656</v>
      </c>
      <c r="D54" s="440" t="s">
        <v>123</v>
      </c>
      <c r="E54" s="454">
        <v>6</v>
      </c>
      <c r="F54" s="455">
        <v>0.07462985194077647</v>
      </c>
      <c r="G54" s="456">
        <v>78</v>
      </c>
      <c r="H54" s="457">
        <v>0.045571297948888825</v>
      </c>
      <c r="I54" s="445"/>
      <c r="J54" s="454">
        <v>36</v>
      </c>
      <c r="K54" s="455">
        <v>0.13943718302246397</v>
      </c>
      <c r="L54" s="456">
        <v>88</v>
      </c>
      <c r="M54" s="457">
        <v>0.051273462400459</v>
      </c>
    </row>
    <row r="55" spans="1:13" ht="12" customHeight="1">
      <c r="A55" s="439"/>
      <c r="B55" s="656"/>
      <c r="C55" s="659"/>
      <c r="D55" s="440" t="s">
        <v>120</v>
      </c>
      <c r="E55" s="441">
        <v>17</v>
      </c>
      <c r="F55" s="442">
        <v>0.2132853141256507</v>
      </c>
      <c r="G55" s="443">
        <v>288</v>
      </c>
      <c r="H55" s="444">
        <v>0.15444987293799886</v>
      </c>
      <c r="I55" s="445"/>
      <c r="J55" s="441">
        <v>80</v>
      </c>
      <c r="K55" s="442">
        <v>0.3073438632062624</v>
      </c>
      <c r="L55" s="443">
        <v>296</v>
      </c>
      <c r="M55" s="444">
        <v>0.17363005014103336</v>
      </c>
    </row>
    <row r="56" spans="1:13" ht="12" customHeight="1">
      <c r="A56" s="439"/>
      <c r="B56" s="656"/>
      <c r="C56" s="659"/>
      <c r="D56" s="440" t="s">
        <v>121</v>
      </c>
      <c r="E56" s="441">
        <v>31</v>
      </c>
      <c r="F56" s="442">
        <v>0.37274909963985664</v>
      </c>
      <c r="G56" s="443">
        <v>672</v>
      </c>
      <c r="H56" s="444">
        <v>0.34809802308008386</v>
      </c>
      <c r="I56" s="445"/>
      <c r="J56" s="441">
        <v>87</v>
      </c>
      <c r="K56" s="442">
        <v>0.3354093402657293</v>
      </c>
      <c r="L56" s="443">
        <v>633</v>
      </c>
      <c r="M56" s="444">
        <v>0.3646110382601781</v>
      </c>
    </row>
    <row r="57" spans="1:13" ht="12" customHeight="1">
      <c r="A57" s="439"/>
      <c r="B57" s="656"/>
      <c r="C57" s="659"/>
      <c r="D57" s="440" t="s">
        <v>122</v>
      </c>
      <c r="E57" s="441">
        <v>32</v>
      </c>
      <c r="F57" s="442">
        <v>0.3393357342937182</v>
      </c>
      <c r="G57" s="443">
        <v>902</v>
      </c>
      <c r="H57" s="444">
        <v>0.45188080603302405</v>
      </c>
      <c r="I57" s="445"/>
      <c r="J57" s="441">
        <v>57</v>
      </c>
      <c r="K57" s="442">
        <v>0.21780961350554306</v>
      </c>
      <c r="L57" s="443">
        <v>742</v>
      </c>
      <c r="M57" s="444">
        <v>0.41048544919832386</v>
      </c>
    </row>
    <row r="58" spans="1:13" ht="12" customHeight="1">
      <c r="A58" s="439"/>
      <c r="B58" s="657"/>
      <c r="C58" s="660"/>
      <c r="D58" s="447" t="s">
        <v>392</v>
      </c>
      <c r="E58" s="448">
        <v>86</v>
      </c>
      <c r="F58" s="449">
        <v>1</v>
      </c>
      <c r="G58" s="450">
        <v>1940</v>
      </c>
      <c r="H58" s="451">
        <v>1</v>
      </c>
      <c r="I58" s="452"/>
      <c r="J58" s="448">
        <v>260</v>
      </c>
      <c r="K58" s="449">
        <v>1</v>
      </c>
      <c r="L58" s="450">
        <v>1759</v>
      </c>
      <c r="M58" s="451">
        <v>1</v>
      </c>
    </row>
    <row r="59" spans="1:13" ht="12" customHeight="1">
      <c r="A59" s="439" t="s">
        <v>124</v>
      </c>
      <c r="B59" s="655" t="s">
        <v>688</v>
      </c>
      <c r="C59" s="658" t="s">
        <v>657</v>
      </c>
      <c r="D59" s="459" t="s">
        <v>724</v>
      </c>
      <c r="E59" s="454">
        <v>2</v>
      </c>
      <c r="F59" s="455">
        <v>0.020768025078369945</v>
      </c>
      <c r="G59" s="456">
        <v>40</v>
      </c>
      <c r="H59" s="457">
        <v>0.02062215338110824</v>
      </c>
      <c r="I59" s="445"/>
      <c r="J59" s="454">
        <v>8</v>
      </c>
      <c r="K59" s="455">
        <v>0.03134697625966331</v>
      </c>
      <c r="L59" s="456">
        <v>13</v>
      </c>
      <c r="M59" s="457">
        <v>0.0073469247017155</v>
      </c>
    </row>
    <row r="60" spans="1:13" ht="12" customHeight="1">
      <c r="A60" s="439"/>
      <c r="B60" s="656"/>
      <c r="C60" s="659"/>
      <c r="D60" s="440" t="s">
        <v>725</v>
      </c>
      <c r="E60" s="441">
        <v>6</v>
      </c>
      <c r="F60" s="442">
        <v>0.07307993730407537</v>
      </c>
      <c r="G60" s="443">
        <v>92</v>
      </c>
      <c r="H60" s="444">
        <v>0.04907877556800494</v>
      </c>
      <c r="I60" s="445"/>
      <c r="J60" s="441">
        <v>7</v>
      </c>
      <c r="K60" s="442">
        <v>0.02702039585503587</v>
      </c>
      <c r="L60" s="443">
        <v>48</v>
      </c>
      <c r="M60" s="444">
        <v>0.027152442535087255</v>
      </c>
    </row>
    <row r="61" spans="1:13" ht="12" customHeight="1">
      <c r="A61" s="439"/>
      <c r="B61" s="656"/>
      <c r="C61" s="659"/>
      <c r="D61" s="440" t="s">
        <v>726</v>
      </c>
      <c r="E61" s="441">
        <v>26</v>
      </c>
      <c r="F61" s="442">
        <v>0.2807601880877748</v>
      </c>
      <c r="G61" s="443">
        <v>433</v>
      </c>
      <c r="H61" s="444">
        <v>0.2238083117111469</v>
      </c>
      <c r="I61" s="445"/>
      <c r="J61" s="441">
        <v>60</v>
      </c>
      <c r="K61" s="442">
        <v>0.23085695487691196</v>
      </c>
      <c r="L61" s="443">
        <v>254</v>
      </c>
      <c r="M61" s="444">
        <v>0.1492122368697189</v>
      </c>
    </row>
    <row r="62" spans="1:13" ht="12" customHeight="1">
      <c r="A62" s="439"/>
      <c r="B62" s="656"/>
      <c r="C62" s="659"/>
      <c r="D62" s="440" t="s">
        <v>727</v>
      </c>
      <c r="E62" s="441">
        <v>29</v>
      </c>
      <c r="F62" s="442">
        <v>0.32268808777429536</v>
      </c>
      <c r="G62" s="443">
        <v>774</v>
      </c>
      <c r="H62" s="444">
        <v>0.4027613660259866</v>
      </c>
      <c r="I62" s="445"/>
      <c r="J62" s="441">
        <v>107</v>
      </c>
      <c r="K62" s="442">
        <v>0.4178778990076203</v>
      </c>
      <c r="L62" s="443">
        <v>626</v>
      </c>
      <c r="M62" s="444">
        <v>0.36202345203473174</v>
      </c>
    </row>
    <row r="63" spans="1:13" ht="12" customHeight="1">
      <c r="A63" s="439"/>
      <c r="B63" s="656"/>
      <c r="C63" s="659"/>
      <c r="D63" s="440" t="s">
        <v>728</v>
      </c>
      <c r="E63" s="441">
        <v>25</v>
      </c>
      <c r="F63" s="442">
        <v>0.3027037617554865</v>
      </c>
      <c r="G63" s="443">
        <v>600</v>
      </c>
      <c r="H63" s="444">
        <v>0.30372939331374704</v>
      </c>
      <c r="I63" s="445"/>
      <c r="J63" s="441">
        <v>76</v>
      </c>
      <c r="K63" s="442">
        <v>0.2928977740007673</v>
      </c>
      <c r="L63" s="443">
        <v>817</v>
      </c>
      <c r="M63" s="444">
        <v>0.45426494385874144</v>
      </c>
    </row>
    <row r="64" spans="1:13" ht="12" customHeight="1">
      <c r="A64" s="439"/>
      <c r="B64" s="657"/>
      <c r="C64" s="660"/>
      <c r="D64" s="447" t="s">
        <v>392</v>
      </c>
      <c r="E64" s="448">
        <v>88</v>
      </c>
      <c r="F64" s="449">
        <v>1</v>
      </c>
      <c r="G64" s="450">
        <v>1939</v>
      </c>
      <c r="H64" s="458">
        <v>1</v>
      </c>
      <c r="I64" s="445"/>
      <c r="J64" s="448">
        <v>258</v>
      </c>
      <c r="K64" s="449">
        <v>1</v>
      </c>
      <c r="L64" s="450">
        <v>1758</v>
      </c>
      <c r="M64" s="458">
        <v>1</v>
      </c>
    </row>
    <row r="65" spans="1:13" ht="12" customHeight="1">
      <c r="A65" s="439" t="s">
        <v>36</v>
      </c>
      <c r="B65" s="656" t="s">
        <v>689</v>
      </c>
      <c r="C65" s="659" t="s">
        <v>658</v>
      </c>
      <c r="D65" s="440" t="s">
        <v>724</v>
      </c>
      <c r="E65" s="441">
        <v>2</v>
      </c>
      <c r="F65" s="442">
        <v>0.020768025078369945</v>
      </c>
      <c r="G65" s="443">
        <v>30</v>
      </c>
      <c r="H65" s="444">
        <v>0.01718182418990246</v>
      </c>
      <c r="I65" s="445"/>
      <c r="J65" s="441">
        <v>13</v>
      </c>
      <c r="K65" s="442">
        <v>0.049681762487218034</v>
      </c>
      <c r="L65" s="443">
        <v>18</v>
      </c>
      <c r="M65" s="444">
        <v>0.012194951678624817</v>
      </c>
    </row>
    <row r="66" spans="1:13" ht="12" customHeight="1">
      <c r="A66" s="439"/>
      <c r="B66" s="656"/>
      <c r="C66" s="659"/>
      <c r="D66" s="440" t="s">
        <v>725</v>
      </c>
      <c r="E66" s="441">
        <v>11</v>
      </c>
      <c r="F66" s="442">
        <v>0.1357758620689658</v>
      </c>
      <c r="G66" s="443">
        <v>103</v>
      </c>
      <c r="H66" s="444">
        <v>0.05539575822254806</v>
      </c>
      <c r="I66" s="445"/>
      <c r="J66" s="441">
        <v>15</v>
      </c>
      <c r="K66" s="442">
        <v>0.057676568226383125</v>
      </c>
      <c r="L66" s="443">
        <v>78</v>
      </c>
      <c r="M66" s="444">
        <v>0.04685830860911567</v>
      </c>
    </row>
    <row r="67" spans="1:13" ht="12" customHeight="1">
      <c r="A67" s="439"/>
      <c r="B67" s="656"/>
      <c r="C67" s="659"/>
      <c r="D67" s="440" t="s">
        <v>726</v>
      </c>
      <c r="E67" s="441">
        <v>25</v>
      </c>
      <c r="F67" s="442">
        <v>0.2811520376175554</v>
      </c>
      <c r="G67" s="443">
        <v>528</v>
      </c>
      <c r="H67" s="444">
        <v>0.2745116429249941</v>
      </c>
      <c r="I67" s="445"/>
      <c r="J67" s="441">
        <v>107</v>
      </c>
      <c r="K67" s="442">
        <v>0.4143416116865382</v>
      </c>
      <c r="L67" s="443">
        <v>313</v>
      </c>
      <c r="M67" s="444">
        <v>0.18565558394406742</v>
      </c>
    </row>
    <row r="68" spans="1:13" ht="12" customHeight="1">
      <c r="A68" s="439"/>
      <c r="B68" s="656"/>
      <c r="C68" s="659"/>
      <c r="D68" s="440" t="s">
        <v>727</v>
      </c>
      <c r="E68" s="441">
        <v>26</v>
      </c>
      <c r="F68" s="442">
        <v>0.2807601880877748</v>
      </c>
      <c r="G68" s="443">
        <v>734</v>
      </c>
      <c r="H68" s="444">
        <v>0.3814646679644225</v>
      </c>
      <c r="I68" s="445"/>
      <c r="J68" s="441">
        <v>88</v>
      </c>
      <c r="K68" s="442">
        <v>0.34328626034451654</v>
      </c>
      <c r="L68" s="443">
        <v>665</v>
      </c>
      <c r="M68" s="444">
        <v>0.38107946054612535</v>
      </c>
    </row>
    <row r="69" spans="1:13" ht="12" customHeight="1">
      <c r="A69" s="439"/>
      <c r="B69" s="656"/>
      <c r="C69" s="659"/>
      <c r="D69" s="440" t="s">
        <v>728</v>
      </c>
      <c r="E69" s="441">
        <v>24</v>
      </c>
      <c r="F69" s="442">
        <v>0.28154388714733597</v>
      </c>
      <c r="G69" s="443">
        <v>543</v>
      </c>
      <c r="H69" s="444">
        <v>0.271446106698127</v>
      </c>
      <c r="I69" s="445"/>
      <c r="J69" s="441">
        <v>35</v>
      </c>
      <c r="K69" s="442">
        <v>0.13501379725534246</v>
      </c>
      <c r="L69" s="443">
        <v>684</v>
      </c>
      <c r="M69" s="444">
        <v>0.37421169522206177</v>
      </c>
    </row>
    <row r="70" spans="1:13" ht="12" customHeight="1">
      <c r="A70" s="439"/>
      <c r="B70" s="657"/>
      <c r="C70" s="660"/>
      <c r="D70" s="447" t="s">
        <v>392</v>
      </c>
      <c r="E70" s="448">
        <v>88</v>
      </c>
      <c r="F70" s="449">
        <v>1</v>
      </c>
      <c r="G70" s="450">
        <v>1938</v>
      </c>
      <c r="H70" s="451">
        <v>1</v>
      </c>
      <c r="I70" s="452"/>
      <c r="J70" s="448">
        <v>258</v>
      </c>
      <c r="K70" s="449">
        <v>1</v>
      </c>
      <c r="L70" s="450">
        <v>1758</v>
      </c>
      <c r="M70" s="451">
        <v>1</v>
      </c>
    </row>
    <row r="71" spans="1:13" ht="12" customHeight="1">
      <c r="A71" s="439" t="s">
        <v>690</v>
      </c>
      <c r="B71" s="655" t="s">
        <v>691</v>
      </c>
      <c r="C71" s="658" t="s">
        <v>659</v>
      </c>
      <c r="D71" s="440" t="s">
        <v>724</v>
      </c>
      <c r="E71" s="441">
        <v>5</v>
      </c>
      <c r="F71" s="442">
        <v>0.05192006269592486</v>
      </c>
      <c r="G71" s="443">
        <v>30</v>
      </c>
      <c r="H71" s="444">
        <v>0.01611070321321489</v>
      </c>
      <c r="I71" s="445"/>
      <c r="J71" s="441">
        <v>9</v>
      </c>
      <c r="K71" s="442">
        <v>0.03459888653764813</v>
      </c>
      <c r="L71" s="443">
        <v>21</v>
      </c>
      <c r="M71" s="444">
        <v>0.01288687822515471</v>
      </c>
    </row>
    <row r="72" spans="1:13" ht="12" customHeight="1">
      <c r="A72" s="439"/>
      <c r="B72" s="656"/>
      <c r="C72" s="659"/>
      <c r="D72" s="440" t="s">
        <v>725</v>
      </c>
      <c r="E72" s="441">
        <v>4</v>
      </c>
      <c r="F72" s="442">
        <v>0.05231191222570542</v>
      </c>
      <c r="G72" s="443">
        <v>140</v>
      </c>
      <c r="H72" s="444">
        <v>0.07789600851517836</v>
      </c>
      <c r="I72" s="445"/>
      <c r="J72" s="441">
        <v>7</v>
      </c>
      <c r="K72" s="442">
        <v>0.02654494798713629</v>
      </c>
      <c r="L72" s="443">
        <v>71</v>
      </c>
      <c r="M72" s="444">
        <v>0.04224277918762329</v>
      </c>
    </row>
    <row r="73" spans="1:13" ht="12" customHeight="1">
      <c r="A73" s="439"/>
      <c r="B73" s="656"/>
      <c r="C73" s="659"/>
      <c r="D73" s="440" t="s">
        <v>726</v>
      </c>
      <c r="E73" s="441">
        <v>25</v>
      </c>
      <c r="F73" s="442">
        <v>0.29192789968652094</v>
      </c>
      <c r="G73" s="443">
        <v>508</v>
      </c>
      <c r="H73" s="444">
        <v>0.2624479116679771</v>
      </c>
      <c r="I73" s="445"/>
      <c r="J73" s="441">
        <v>78</v>
      </c>
      <c r="K73" s="442">
        <v>0.305555651383755</v>
      </c>
      <c r="L73" s="443">
        <v>280</v>
      </c>
      <c r="M73" s="444">
        <v>0.16718634784493805</v>
      </c>
    </row>
    <row r="74" spans="1:13" ht="12" customHeight="1">
      <c r="A74" s="439"/>
      <c r="B74" s="656"/>
      <c r="C74" s="659"/>
      <c r="D74" s="440" t="s">
        <v>727</v>
      </c>
      <c r="E74" s="441">
        <v>31</v>
      </c>
      <c r="F74" s="442">
        <v>0.3434561128526653</v>
      </c>
      <c r="G74" s="443">
        <v>722</v>
      </c>
      <c r="H74" s="444">
        <v>0.37407318346223606</v>
      </c>
      <c r="I74" s="445"/>
      <c r="J74" s="441">
        <v>98</v>
      </c>
      <c r="K74" s="442">
        <v>0.3867525716647354</v>
      </c>
      <c r="L74" s="443">
        <v>627</v>
      </c>
      <c r="M74" s="444">
        <v>0.3643526557837039</v>
      </c>
    </row>
    <row r="75" spans="1:13" ht="12" customHeight="1">
      <c r="A75" s="439"/>
      <c r="B75" s="656"/>
      <c r="C75" s="659"/>
      <c r="D75" s="440" t="s">
        <v>728</v>
      </c>
      <c r="E75" s="441">
        <v>23</v>
      </c>
      <c r="F75" s="442">
        <v>0.26038401253918547</v>
      </c>
      <c r="G75" s="443">
        <v>540</v>
      </c>
      <c r="H75" s="444">
        <v>0.26947219314138754</v>
      </c>
      <c r="I75" s="445"/>
      <c r="J75" s="441">
        <v>64</v>
      </c>
      <c r="K75" s="442">
        <v>0.24654794242672412</v>
      </c>
      <c r="L75" s="443">
        <v>748</v>
      </c>
      <c r="M75" s="444">
        <v>0.4133313389585749</v>
      </c>
    </row>
    <row r="76" spans="1:13" ht="12" customHeight="1">
      <c r="A76" s="439"/>
      <c r="B76" s="657"/>
      <c r="C76" s="660"/>
      <c r="D76" s="447" t="s">
        <v>392</v>
      </c>
      <c r="E76" s="448">
        <v>88</v>
      </c>
      <c r="F76" s="449">
        <v>1</v>
      </c>
      <c r="G76" s="450">
        <v>1940</v>
      </c>
      <c r="H76" s="451">
        <v>1</v>
      </c>
      <c r="I76" s="452"/>
      <c r="J76" s="448">
        <v>256</v>
      </c>
      <c r="K76" s="449">
        <v>1</v>
      </c>
      <c r="L76" s="450">
        <v>1747</v>
      </c>
      <c r="M76" s="451">
        <v>1</v>
      </c>
    </row>
    <row r="77" spans="1:13" ht="12" customHeight="1">
      <c r="A77" s="439" t="s">
        <v>692</v>
      </c>
      <c r="B77" s="655" t="s">
        <v>693</v>
      </c>
      <c r="C77" s="658" t="s">
        <v>660</v>
      </c>
      <c r="D77" s="440" t="s">
        <v>724</v>
      </c>
      <c r="E77" s="441">
        <v>6</v>
      </c>
      <c r="F77" s="442">
        <v>0.06230407523510984</v>
      </c>
      <c r="G77" s="443">
        <v>44</v>
      </c>
      <c r="H77" s="444">
        <v>0.023244812594804945</v>
      </c>
      <c r="I77" s="445"/>
      <c r="J77" s="441">
        <v>20</v>
      </c>
      <c r="K77" s="442">
        <v>0.07856678117753219</v>
      </c>
      <c r="L77" s="443">
        <v>51</v>
      </c>
      <c r="M77" s="444">
        <v>0.031894072932664226</v>
      </c>
    </row>
    <row r="78" spans="1:13" ht="12" customHeight="1">
      <c r="A78" s="439"/>
      <c r="B78" s="656"/>
      <c r="C78" s="659"/>
      <c r="D78" s="440" t="s">
        <v>725</v>
      </c>
      <c r="E78" s="441">
        <v>12</v>
      </c>
      <c r="F78" s="442">
        <v>0.14615987460815077</v>
      </c>
      <c r="G78" s="443">
        <v>173</v>
      </c>
      <c r="H78" s="444">
        <v>0.09833372118235918</v>
      </c>
      <c r="I78" s="445"/>
      <c r="J78" s="441">
        <v>39</v>
      </c>
      <c r="K78" s="442">
        <v>0.1527778256918775</v>
      </c>
      <c r="L78" s="443">
        <v>175</v>
      </c>
      <c r="M78" s="444">
        <v>0.10299962875986245</v>
      </c>
    </row>
    <row r="79" spans="1:13" ht="12" customHeight="1">
      <c r="A79" s="439"/>
      <c r="B79" s="656"/>
      <c r="C79" s="659"/>
      <c r="D79" s="440" t="s">
        <v>726</v>
      </c>
      <c r="E79" s="441">
        <v>25</v>
      </c>
      <c r="F79" s="442">
        <v>0.2811520376175554</v>
      </c>
      <c r="G79" s="443">
        <v>564</v>
      </c>
      <c r="H79" s="444">
        <v>0.2984128870845008</v>
      </c>
      <c r="I79" s="445"/>
      <c r="J79" s="441">
        <v>116</v>
      </c>
      <c r="K79" s="442">
        <v>0.4500325317572728</v>
      </c>
      <c r="L79" s="443">
        <v>504</v>
      </c>
      <c r="M79" s="444">
        <v>0.2946403857568785</v>
      </c>
    </row>
    <row r="80" spans="1:13" ht="12" customHeight="1">
      <c r="A80" s="439"/>
      <c r="B80" s="656"/>
      <c r="C80" s="659"/>
      <c r="D80" s="440" t="s">
        <v>727</v>
      </c>
      <c r="E80" s="441">
        <v>24</v>
      </c>
      <c r="F80" s="442">
        <v>0.2599921630094049</v>
      </c>
      <c r="G80" s="443">
        <v>628</v>
      </c>
      <c r="H80" s="444">
        <v>0.3211022335873568</v>
      </c>
      <c r="I80" s="445"/>
      <c r="J80" s="441">
        <v>50</v>
      </c>
      <c r="K80" s="442">
        <v>0.19740325510762374</v>
      </c>
      <c r="L80" s="443">
        <v>484</v>
      </c>
      <c r="M80" s="444">
        <v>0.2790465468646577</v>
      </c>
    </row>
    <row r="81" spans="1:13" ht="12" customHeight="1">
      <c r="A81" s="439"/>
      <c r="B81" s="656"/>
      <c r="C81" s="659"/>
      <c r="D81" s="440" t="s">
        <v>728</v>
      </c>
      <c r="E81" s="441">
        <v>21</v>
      </c>
      <c r="F81" s="442">
        <v>0.25039184952978105</v>
      </c>
      <c r="G81" s="443">
        <v>528</v>
      </c>
      <c r="H81" s="444">
        <v>0.25890634555097225</v>
      </c>
      <c r="I81" s="445"/>
      <c r="J81" s="441">
        <v>31</v>
      </c>
      <c r="K81" s="442">
        <v>0.1212196062656921</v>
      </c>
      <c r="L81" s="443">
        <v>547</v>
      </c>
      <c r="M81" s="444">
        <v>0.2914193656859317</v>
      </c>
    </row>
    <row r="82" spans="1:13" ht="12" customHeight="1">
      <c r="A82" s="439"/>
      <c r="B82" s="656"/>
      <c r="C82" s="659"/>
      <c r="D82" s="461" t="s">
        <v>392</v>
      </c>
      <c r="E82" s="441">
        <v>88</v>
      </c>
      <c r="F82" s="442">
        <v>1</v>
      </c>
      <c r="G82" s="443">
        <v>1937</v>
      </c>
      <c r="H82" s="453">
        <v>1</v>
      </c>
      <c r="I82" s="452"/>
      <c r="J82" s="441">
        <v>256</v>
      </c>
      <c r="K82" s="442">
        <v>1</v>
      </c>
      <c r="L82" s="443">
        <v>1761</v>
      </c>
      <c r="M82" s="453">
        <v>1</v>
      </c>
    </row>
    <row r="83" spans="1:13" ht="12" customHeight="1">
      <c r="A83" s="439" t="s">
        <v>694</v>
      </c>
      <c r="B83" s="655" t="s">
        <v>729</v>
      </c>
      <c r="C83" s="658" t="s">
        <v>661</v>
      </c>
      <c r="D83" s="459" t="s">
        <v>724</v>
      </c>
      <c r="E83" s="454">
        <v>4</v>
      </c>
      <c r="F83" s="455">
        <v>0.04153605015673989</v>
      </c>
      <c r="G83" s="456">
        <v>44</v>
      </c>
      <c r="H83" s="457">
        <v>0.0229198838166067</v>
      </c>
      <c r="I83" s="445"/>
      <c r="J83" s="454">
        <v>9</v>
      </c>
      <c r="K83" s="455">
        <v>0.03457615151561114</v>
      </c>
      <c r="L83" s="456">
        <v>27</v>
      </c>
      <c r="M83" s="457">
        <v>0.018696122652196563</v>
      </c>
    </row>
    <row r="84" spans="1:13" ht="12" customHeight="1">
      <c r="A84" s="439"/>
      <c r="B84" s="656"/>
      <c r="C84" s="659"/>
      <c r="D84" s="440" t="s">
        <v>725</v>
      </c>
      <c r="E84" s="441">
        <v>6</v>
      </c>
      <c r="F84" s="442">
        <v>0.07307993730407537</v>
      </c>
      <c r="G84" s="443">
        <v>97</v>
      </c>
      <c r="H84" s="444">
        <v>0.05502005061755942</v>
      </c>
      <c r="I84" s="445"/>
      <c r="J84" s="441">
        <v>15</v>
      </c>
      <c r="K84" s="442">
        <v>0.05806498766467207</v>
      </c>
      <c r="L84" s="443">
        <v>52</v>
      </c>
      <c r="M84" s="444">
        <v>0.03016835565919055</v>
      </c>
    </row>
    <row r="85" spans="1:13" ht="12" customHeight="1">
      <c r="A85" s="439"/>
      <c r="B85" s="656"/>
      <c r="C85" s="659"/>
      <c r="D85" s="440" t="s">
        <v>726</v>
      </c>
      <c r="E85" s="441">
        <v>23</v>
      </c>
      <c r="F85" s="442">
        <v>0.24960815047021992</v>
      </c>
      <c r="G85" s="443">
        <v>484</v>
      </c>
      <c r="H85" s="444">
        <v>0.2513318853599328</v>
      </c>
      <c r="I85" s="445"/>
      <c r="J85" s="441">
        <v>77</v>
      </c>
      <c r="K85" s="442">
        <v>0.3036304062728828</v>
      </c>
      <c r="L85" s="443">
        <v>304</v>
      </c>
      <c r="M85" s="444">
        <v>0.17688223442700635</v>
      </c>
    </row>
    <row r="86" spans="1:13" ht="12" customHeight="1">
      <c r="A86" s="439"/>
      <c r="B86" s="656"/>
      <c r="C86" s="659"/>
      <c r="D86" s="440" t="s">
        <v>727</v>
      </c>
      <c r="E86" s="441">
        <v>29</v>
      </c>
      <c r="F86" s="442">
        <v>0.3334639498432609</v>
      </c>
      <c r="G86" s="443">
        <v>702</v>
      </c>
      <c r="H86" s="444">
        <v>0.3629801318750098</v>
      </c>
      <c r="I86" s="445"/>
      <c r="J86" s="441">
        <v>91</v>
      </c>
      <c r="K86" s="442">
        <v>0.3579996221487047</v>
      </c>
      <c r="L86" s="443">
        <v>608</v>
      </c>
      <c r="M86" s="444">
        <v>0.3496555445123474</v>
      </c>
    </row>
    <row r="87" spans="1:13" ht="12" customHeight="1">
      <c r="A87" s="439"/>
      <c r="B87" s="656"/>
      <c r="C87" s="659"/>
      <c r="D87" s="440" t="s">
        <v>728</v>
      </c>
      <c r="E87" s="441">
        <v>26</v>
      </c>
      <c r="F87" s="442">
        <v>0.3023119122257059</v>
      </c>
      <c r="G87" s="443">
        <v>616</v>
      </c>
      <c r="H87" s="453">
        <v>0.30774804833088537</v>
      </c>
      <c r="I87" s="452"/>
      <c r="J87" s="441">
        <v>64</v>
      </c>
      <c r="K87" s="442">
        <v>0.24572883239812832</v>
      </c>
      <c r="L87" s="443">
        <v>760</v>
      </c>
      <c r="M87" s="453">
        <v>0.42459774274925344</v>
      </c>
    </row>
    <row r="88" spans="1:13" ht="12" customHeight="1">
      <c r="A88" s="439"/>
      <c r="B88" s="446"/>
      <c r="C88" s="660"/>
      <c r="D88" s="447" t="s">
        <v>392</v>
      </c>
      <c r="E88" s="448">
        <v>88</v>
      </c>
      <c r="F88" s="449">
        <v>1</v>
      </c>
      <c r="G88" s="450">
        <v>1943</v>
      </c>
      <c r="H88" s="458">
        <v>1</v>
      </c>
      <c r="I88" s="445"/>
      <c r="J88" s="448">
        <v>256</v>
      </c>
      <c r="K88" s="449">
        <v>1</v>
      </c>
      <c r="L88" s="450">
        <v>1751</v>
      </c>
      <c r="M88" s="458">
        <v>1</v>
      </c>
    </row>
    <row r="89" spans="1:13" ht="12" customHeight="1">
      <c r="A89" s="439" t="s">
        <v>696</v>
      </c>
      <c r="B89" s="655" t="s">
        <v>697</v>
      </c>
      <c r="C89" s="658" t="s">
        <v>662</v>
      </c>
      <c r="D89" s="459" t="s">
        <v>724</v>
      </c>
      <c r="E89" s="454">
        <v>2</v>
      </c>
      <c r="F89" s="455">
        <v>0.021444466922921346</v>
      </c>
      <c r="G89" s="456">
        <v>35</v>
      </c>
      <c r="H89" s="457">
        <v>0.019322547380291998</v>
      </c>
      <c r="I89" s="445"/>
      <c r="J89" s="454">
        <v>8</v>
      </c>
      <c r="K89" s="455">
        <v>0.03117139256845209</v>
      </c>
      <c r="L89" s="456">
        <v>17</v>
      </c>
      <c r="M89" s="457">
        <v>0.011221039087812013</v>
      </c>
    </row>
    <row r="90" spans="1:13" ht="12" customHeight="1">
      <c r="A90" s="439"/>
      <c r="B90" s="656"/>
      <c r="C90" s="659"/>
      <c r="D90" s="440" t="s">
        <v>725</v>
      </c>
      <c r="E90" s="441">
        <v>7</v>
      </c>
      <c r="F90" s="442">
        <v>0.08618248027513672</v>
      </c>
      <c r="G90" s="443">
        <v>106</v>
      </c>
      <c r="H90" s="444">
        <v>0.057289584632286325</v>
      </c>
      <c r="I90" s="445"/>
      <c r="J90" s="441">
        <v>22</v>
      </c>
      <c r="K90" s="442">
        <v>0.0855589608127364</v>
      </c>
      <c r="L90" s="443">
        <v>85</v>
      </c>
      <c r="M90" s="444">
        <v>0.04771535282682862</v>
      </c>
    </row>
    <row r="91" spans="1:13" ht="12" customHeight="1">
      <c r="A91" s="439"/>
      <c r="B91" s="656"/>
      <c r="C91" s="659"/>
      <c r="D91" s="440" t="s">
        <v>726</v>
      </c>
      <c r="E91" s="441">
        <v>28</v>
      </c>
      <c r="F91" s="442">
        <v>0.30022253692089884</v>
      </c>
      <c r="G91" s="443">
        <v>507</v>
      </c>
      <c r="H91" s="444">
        <v>0.2657715442117889</v>
      </c>
      <c r="I91" s="445"/>
      <c r="J91" s="441">
        <v>77</v>
      </c>
      <c r="K91" s="442">
        <v>0.29491003783038516</v>
      </c>
      <c r="L91" s="443">
        <v>353</v>
      </c>
      <c r="M91" s="444">
        <v>0.2046835321232083</v>
      </c>
    </row>
    <row r="92" spans="1:13" ht="12" customHeight="1">
      <c r="A92" s="439"/>
      <c r="B92" s="656"/>
      <c r="C92" s="659"/>
      <c r="D92" s="440" t="s">
        <v>727</v>
      </c>
      <c r="E92" s="441">
        <v>32</v>
      </c>
      <c r="F92" s="442">
        <v>0.3876188549463896</v>
      </c>
      <c r="G92" s="443">
        <v>793</v>
      </c>
      <c r="H92" s="444">
        <v>0.40977934265674093</v>
      </c>
      <c r="I92" s="445"/>
      <c r="J92" s="441">
        <v>106</v>
      </c>
      <c r="K92" s="442">
        <v>0.41318332028249705</v>
      </c>
      <c r="L92" s="443">
        <v>693</v>
      </c>
      <c r="M92" s="444">
        <v>0.4014970317557563</v>
      </c>
    </row>
    <row r="93" spans="1:13" ht="12" customHeight="1">
      <c r="A93" s="439"/>
      <c r="B93" s="656"/>
      <c r="C93" s="659"/>
      <c r="D93" s="440" t="s">
        <v>728</v>
      </c>
      <c r="E93" s="441">
        <v>17</v>
      </c>
      <c r="F93" s="442">
        <v>0.20453166093465547</v>
      </c>
      <c r="G93" s="443">
        <v>491</v>
      </c>
      <c r="H93" s="453">
        <v>0.24783698111888686</v>
      </c>
      <c r="I93" s="452"/>
      <c r="J93" s="441">
        <v>46</v>
      </c>
      <c r="K93" s="442">
        <v>0.17517628850592787</v>
      </c>
      <c r="L93" s="443">
        <v>611</v>
      </c>
      <c r="M93" s="453">
        <v>0.33488304420638854</v>
      </c>
    </row>
    <row r="94" spans="1:13" ht="12" customHeight="1">
      <c r="A94" s="439"/>
      <c r="B94" s="446"/>
      <c r="C94" s="660"/>
      <c r="D94" s="447" t="s">
        <v>392</v>
      </c>
      <c r="E94" s="448">
        <v>86</v>
      </c>
      <c r="F94" s="449">
        <v>1</v>
      </c>
      <c r="G94" s="450">
        <v>1932</v>
      </c>
      <c r="H94" s="458">
        <v>1</v>
      </c>
      <c r="I94" s="445"/>
      <c r="J94" s="448">
        <v>259</v>
      </c>
      <c r="K94" s="449">
        <v>1</v>
      </c>
      <c r="L94" s="450">
        <v>1759</v>
      </c>
      <c r="M94" s="458">
        <v>1</v>
      </c>
    </row>
    <row r="95" spans="1:13" ht="12" customHeight="1">
      <c r="A95" s="439" t="s">
        <v>698</v>
      </c>
      <c r="B95" s="656" t="s">
        <v>699</v>
      </c>
      <c r="C95" s="659" t="s">
        <v>663</v>
      </c>
      <c r="D95" s="440" t="s">
        <v>724</v>
      </c>
      <c r="E95" s="441">
        <v>3</v>
      </c>
      <c r="F95" s="442">
        <v>0.03216670038438202</v>
      </c>
      <c r="G95" s="443">
        <v>37</v>
      </c>
      <c r="H95" s="444">
        <v>0.020707301726954612</v>
      </c>
      <c r="I95" s="445"/>
      <c r="J95" s="441">
        <v>4</v>
      </c>
      <c r="K95" s="442">
        <v>0.015852526551589946</v>
      </c>
      <c r="L95" s="443">
        <v>18</v>
      </c>
      <c r="M95" s="444">
        <v>0.01111732832775562</v>
      </c>
    </row>
    <row r="96" spans="1:13" ht="12" customHeight="1">
      <c r="A96" s="439"/>
      <c r="B96" s="656"/>
      <c r="C96" s="659"/>
      <c r="D96" s="440" t="s">
        <v>725</v>
      </c>
      <c r="E96" s="441">
        <v>8</v>
      </c>
      <c r="F96" s="442">
        <v>0.09690471373659743</v>
      </c>
      <c r="G96" s="443">
        <v>91</v>
      </c>
      <c r="H96" s="444">
        <v>0.047717538719061335</v>
      </c>
      <c r="I96" s="445"/>
      <c r="J96" s="441">
        <v>17</v>
      </c>
      <c r="K96" s="442">
        <v>0.06446123749659631</v>
      </c>
      <c r="L96" s="443">
        <v>65</v>
      </c>
      <c r="M96" s="444">
        <v>0.038133810526037336</v>
      </c>
    </row>
    <row r="97" spans="1:13" ht="12" customHeight="1">
      <c r="A97" s="439"/>
      <c r="B97" s="656"/>
      <c r="C97" s="659"/>
      <c r="D97" s="440" t="s">
        <v>726</v>
      </c>
      <c r="E97" s="441">
        <v>22</v>
      </c>
      <c r="F97" s="442">
        <v>0.24701598219704685</v>
      </c>
      <c r="G97" s="443">
        <v>427</v>
      </c>
      <c r="H97" s="444">
        <v>0.2203682017129642</v>
      </c>
      <c r="I97" s="445"/>
      <c r="J97" s="441">
        <v>50</v>
      </c>
      <c r="K97" s="442">
        <v>0.19233258119955252</v>
      </c>
      <c r="L97" s="443">
        <v>255</v>
      </c>
      <c r="M97" s="444">
        <v>0.14789488409059495</v>
      </c>
    </row>
    <row r="98" spans="1:13" ht="12" customHeight="1">
      <c r="A98" s="439"/>
      <c r="B98" s="656"/>
      <c r="C98" s="659"/>
      <c r="D98" s="440" t="s">
        <v>727</v>
      </c>
      <c r="E98" s="441">
        <v>26</v>
      </c>
      <c r="F98" s="442">
        <v>0.28990491604288954</v>
      </c>
      <c r="G98" s="443">
        <v>780</v>
      </c>
      <c r="H98" s="444">
        <v>0.4071894582943537</v>
      </c>
      <c r="I98" s="445"/>
      <c r="J98" s="441">
        <v>107</v>
      </c>
      <c r="K98" s="442">
        <v>0.41143641708183337</v>
      </c>
      <c r="L98" s="443">
        <v>619</v>
      </c>
      <c r="M98" s="444">
        <v>0.3585327457619959</v>
      </c>
    </row>
    <row r="99" spans="1:13" ht="12" customHeight="1">
      <c r="A99" s="439"/>
      <c r="B99" s="656"/>
      <c r="C99" s="659"/>
      <c r="D99" s="440" t="s">
        <v>728</v>
      </c>
      <c r="E99" s="441">
        <v>27</v>
      </c>
      <c r="F99" s="442">
        <v>0.3340076876390862</v>
      </c>
      <c r="G99" s="443">
        <v>594</v>
      </c>
      <c r="H99" s="453">
        <v>0.30401749954666</v>
      </c>
      <c r="I99" s="452"/>
      <c r="J99" s="441">
        <v>82</v>
      </c>
      <c r="K99" s="442">
        <v>0.3159172376704264</v>
      </c>
      <c r="L99" s="443">
        <v>796</v>
      </c>
      <c r="M99" s="453">
        <v>0.4443212312936107</v>
      </c>
    </row>
    <row r="100" spans="1:13" s="464" customFormat="1" ht="12" customHeight="1">
      <c r="A100" s="462"/>
      <c r="B100" s="463"/>
      <c r="C100" s="660"/>
      <c r="D100" s="447" t="s">
        <v>392</v>
      </c>
      <c r="E100" s="448">
        <v>86</v>
      </c>
      <c r="F100" s="449">
        <v>1</v>
      </c>
      <c r="G100" s="450">
        <v>1929</v>
      </c>
      <c r="H100" s="458">
        <v>1</v>
      </c>
      <c r="I100" s="445"/>
      <c r="J100" s="448">
        <v>260</v>
      </c>
      <c r="K100" s="449">
        <v>1</v>
      </c>
      <c r="L100" s="450">
        <v>1753</v>
      </c>
      <c r="M100" s="458">
        <v>1</v>
      </c>
    </row>
    <row r="101" spans="1:13" s="464" customFormat="1" ht="12" customHeight="1">
      <c r="A101" s="439" t="s">
        <v>700</v>
      </c>
      <c r="B101" s="655" t="s">
        <v>730</v>
      </c>
      <c r="C101" s="658" t="s">
        <v>664</v>
      </c>
      <c r="D101" s="440" t="s">
        <v>724</v>
      </c>
      <c r="E101" s="441">
        <v>0</v>
      </c>
      <c r="F101" s="442">
        <v>0</v>
      </c>
      <c r="G101" s="443">
        <v>33</v>
      </c>
      <c r="H101" s="444">
        <v>0.01756490750132568</v>
      </c>
      <c r="I101" s="445"/>
      <c r="J101" s="441">
        <v>7</v>
      </c>
      <c r="K101" s="442">
        <v>0.02751852162315589</v>
      </c>
      <c r="L101" s="443">
        <v>24</v>
      </c>
      <c r="M101" s="444">
        <v>0.016370747173740922</v>
      </c>
    </row>
    <row r="102" spans="1:13" s="464" customFormat="1" ht="12" customHeight="1">
      <c r="A102" s="439"/>
      <c r="B102" s="656"/>
      <c r="C102" s="659"/>
      <c r="D102" s="440" t="s">
        <v>725</v>
      </c>
      <c r="E102" s="441">
        <v>8</v>
      </c>
      <c r="F102" s="442">
        <v>0.10803155978150944</v>
      </c>
      <c r="G102" s="443">
        <v>115</v>
      </c>
      <c r="H102" s="444">
        <v>0.06119273844643222</v>
      </c>
      <c r="I102" s="445"/>
      <c r="J102" s="441">
        <v>16</v>
      </c>
      <c r="K102" s="442">
        <v>0.06169331013487673</v>
      </c>
      <c r="L102" s="443">
        <v>85</v>
      </c>
      <c r="M102" s="444">
        <v>0.04862716464190873</v>
      </c>
    </row>
    <row r="103" spans="1:13" s="464" customFormat="1" ht="12" customHeight="1">
      <c r="A103" s="439"/>
      <c r="B103" s="656"/>
      <c r="C103" s="659"/>
      <c r="D103" s="440" t="s">
        <v>726</v>
      </c>
      <c r="E103" s="441">
        <v>19</v>
      </c>
      <c r="F103" s="442">
        <v>0.20372243576775279</v>
      </c>
      <c r="G103" s="443">
        <v>458</v>
      </c>
      <c r="H103" s="444">
        <v>0.24432774650892738</v>
      </c>
      <c r="I103" s="445"/>
      <c r="J103" s="441">
        <v>63</v>
      </c>
      <c r="K103" s="442">
        <v>0.24247089459218343</v>
      </c>
      <c r="L103" s="443">
        <v>266</v>
      </c>
      <c r="M103" s="444">
        <v>0.15558786080377812</v>
      </c>
    </row>
    <row r="104" spans="1:13" s="464" customFormat="1" ht="12" customHeight="1">
      <c r="A104" s="439"/>
      <c r="B104" s="656"/>
      <c r="C104" s="659"/>
      <c r="D104" s="440" t="s">
        <v>727</v>
      </c>
      <c r="E104" s="441">
        <v>34</v>
      </c>
      <c r="F104" s="442">
        <v>0.3868096297794869</v>
      </c>
      <c r="G104" s="443">
        <v>710</v>
      </c>
      <c r="H104" s="444">
        <v>0.36893496796213626</v>
      </c>
      <c r="I104" s="445"/>
      <c r="J104" s="441">
        <v>111</v>
      </c>
      <c r="K104" s="442">
        <v>0.4294992500028956</v>
      </c>
      <c r="L104" s="443">
        <v>604</v>
      </c>
      <c r="M104" s="444">
        <v>0.3493024108805165</v>
      </c>
    </row>
    <row r="105" spans="1:13" s="464" customFormat="1" ht="12" customHeight="1">
      <c r="A105" s="439"/>
      <c r="B105" s="656"/>
      <c r="C105" s="659"/>
      <c r="D105" s="440" t="s">
        <v>728</v>
      </c>
      <c r="E105" s="441">
        <v>25</v>
      </c>
      <c r="F105" s="442">
        <v>0.3014363746712529</v>
      </c>
      <c r="G105" s="443">
        <v>610</v>
      </c>
      <c r="H105" s="453">
        <v>0.3079796395811722</v>
      </c>
      <c r="I105" s="452"/>
      <c r="J105" s="441">
        <v>62</v>
      </c>
      <c r="K105" s="442">
        <v>0.23881802364688723</v>
      </c>
      <c r="L105" s="443">
        <v>776</v>
      </c>
      <c r="M105" s="453">
        <v>0.4301118165000505</v>
      </c>
    </row>
    <row r="106" spans="1:13" s="464" customFormat="1" ht="12" customHeight="1">
      <c r="A106" s="462"/>
      <c r="B106" s="463"/>
      <c r="C106" s="660"/>
      <c r="D106" s="447" t="s">
        <v>392</v>
      </c>
      <c r="E106" s="448">
        <v>86</v>
      </c>
      <c r="F106" s="449">
        <v>1</v>
      </c>
      <c r="G106" s="450">
        <v>1926</v>
      </c>
      <c r="H106" s="458">
        <v>1</v>
      </c>
      <c r="I106" s="445"/>
      <c r="J106" s="448">
        <v>259</v>
      </c>
      <c r="K106" s="449">
        <v>1</v>
      </c>
      <c r="L106" s="450">
        <v>1755</v>
      </c>
      <c r="M106" s="458">
        <v>1</v>
      </c>
    </row>
    <row r="107" spans="1:13" s="464" customFormat="1" ht="12" customHeight="1">
      <c r="A107" s="439" t="s">
        <v>702</v>
      </c>
      <c r="B107" s="655" t="s">
        <v>703</v>
      </c>
      <c r="C107" s="658" t="s">
        <v>665</v>
      </c>
      <c r="D107" s="440" t="s">
        <v>724</v>
      </c>
      <c r="E107" s="441">
        <v>5</v>
      </c>
      <c r="F107" s="442">
        <v>0.06473801335221538</v>
      </c>
      <c r="G107" s="443">
        <v>38</v>
      </c>
      <c r="H107" s="444">
        <v>0.020071152290899417</v>
      </c>
      <c r="I107" s="445"/>
      <c r="J107" s="441">
        <v>11</v>
      </c>
      <c r="K107" s="442">
        <v>0.0427794804063682</v>
      </c>
      <c r="L107" s="443">
        <v>22</v>
      </c>
      <c r="M107" s="444">
        <v>0.013973305940021734</v>
      </c>
    </row>
    <row r="108" spans="1:13" s="464" customFormat="1" ht="12" customHeight="1">
      <c r="A108" s="439"/>
      <c r="B108" s="656"/>
      <c r="C108" s="659"/>
      <c r="D108" s="440" t="s">
        <v>725</v>
      </c>
      <c r="E108" s="441">
        <v>5</v>
      </c>
      <c r="F108" s="442">
        <v>0.06473801335221539</v>
      </c>
      <c r="G108" s="443">
        <v>95</v>
      </c>
      <c r="H108" s="444">
        <v>0.05231094523740956</v>
      </c>
      <c r="I108" s="445"/>
      <c r="J108" s="441">
        <v>20</v>
      </c>
      <c r="K108" s="442">
        <v>0.07630479391606154</v>
      </c>
      <c r="L108" s="443">
        <v>77</v>
      </c>
      <c r="M108" s="444">
        <v>0.04698769316136195</v>
      </c>
    </row>
    <row r="109" spans="1:13" s="464" customFormat="1" ht="12" customHeight="1">
      <c r="A109" s="439"/>
      <c r="B109" s="656"/>
      <c r="C109" s="659"/>
      <c r="D109" s="440" t="s">
        <v>726</v>
      </c>
      <c r="E109" s="441">
        <v>24</v>
      </c>
      <c r="F109" s="442">
        <v>0.2684604491199682</v>
      </c>
      <c r="G109" s="443">
        <v>380</v>
      </c>
      <c r="H109" s="444">
        <v>0.19429830466347897</v>
      </c>
      <c r="I109" s="445"/>
      <c r="J109" s="441">
        <v>67</v>
      </c>
      <c r="K109" s="442">
        <v>0.25773185337539567</v>
      </c>
      <c r="L109" s="443">
        <v>293</v>
      </c>
      <c r="M109" s="444">
        <v>0.17014178830473242</v>
      </c>
    </row>
    <row r="110" spans="1:13" s="464" customFormat="1" ht="12" customHeight="1">
      <c r="A110" s="439"/>
      <c r="B110" s="656"/>
      <c r="C110" s="659"/>
      <c r="D110" s="440" t="s">
        <v>727</v>
      </c>
      <c r="E110" s="441">
        <v>30</v>
      </c>
      <c r="F110" s="442">
        <v>0.33279384988873223</v>
      </c>
      <c r="G110" s="443">
        <v>783</v>
      </c>
      <c r="H110" s="444">
        <v>0.4077334329201612</v>
      </c>
      <c r="I110" s="445"/>
      <c r="J110" s="441">
        <v>101</v>
      </c>
      <c r="K110" s="442">
        <v>0.39167159054587875</v>
      </c>
      <c r="L110" s="443">
        <v>616</v>
      </c>
      <c r="M110" s="444">
        <v>0.354795795879472</v>
      </c>
    </row>
    <row r="111" spans="1:13" s="464" customFormat="1" ht="12" customHeight="1">
      <c r="A111" s="439"/>
      <c r="B111" s="656"/>
      <c r="C111" s="659"/>
      <c r="D111" s="440" t="s">
        <v>728</v>
      </c>
      <c r="E111" s="441">
        <v>22</v>
      </c>
      <c r="F111" s="442">
        <v>0.2692696742868709</v>
      </c>
      <c r="G111" s="443">
        <v>631</v>
      </c>
      <c r="H111" s="453">
        <v>0.32558616488804526</v>
      </c>
      <c r="I111" s="452"/>
      <c r="J111" s="441">
        <v>60</v>
      </c>
      <c r="K111" s="442">
        <v>0.23151228175629476</v>
      </c>
      <c r="L111" s="443">
        <v>745</v>
      </c>
      <c r="M111" s="453">
        <v>0.4141014167144064</v>
      </c>
    </row>
    <row r="112" spans="1:13" s="464" customFormat="1" ht="12" customHeight="1">
      <c r="A112" s="462"/>
      <c r="B112" s="463"/>
      <c r="C112" s="660"/>
      <c r="D112" s="447" t="s">
        <v>392</v>
      </c>
      <c r="E112" s="448">
        <v>86</v>
      </c>
      <c r="F112" s="449">
        <v>1</v>
      </c>
      <c r="G112" s="450">
        <v>1927</v>
      </c>
      <c r="H112" s="458">
        <v>1</v>
      </c>
      <c r="I112" s="445"/>
      <c r="J112" s="448">
        <v>259</v>
      </c>
      <c r="K112" s="449">
        <v>1</v>
      </c>
      <c r="L112" s="450">
        <v>1753</v>
      </c>
      <c r="M112" s="458">
        <v>1</v>
      </c>
    </row>
    <row r="113" spans="1:13" s="464" customFormat="1" ht="12" customHeight="1">
      <c r="A113" s="439" t="s">
        <v>704</v>
      </c>
      <c r="B113" s="655" t="s">
        <v>705</v>
      </c>
      <c r="C113" s="658" t="s">
        <v>666</v>
      </c>
      <c r="D113" s="440" t="s">
        <v>724</v>
      </c>
      <c r="E113" s="441">
        <v>5</v>
      </c>
      <c r="F113" s="442">
        <v>0.05539297658862887</v>
      </c>
      <c r="G113" s="443">
        <v>74</v>
      </c>
      <c r="H113" s="444">
        <v>0.03896877307984172</v>
      </c>
      <c r="I113" s="445"/>
      <c r="J113" s="441">
        <v>18</v>
      </c>
      <c r="K113" s="442">
        <v>0.06874792472867836</v>
      </c>
      <c r="L113" s="443">
        <v>63</v>
      </c>
      <c r="M113" s="444">
        <v>0.036973567161009864</v>
      </c>
    </row>
    <row r="114" spans="1:13" s="464" customFormat="1" ht="12" customHeight="1">
      <c r="A114" s="439"/>
      <c r="B114" s="656"/>
      <c r="C114" s="659"/>
      <c r="D114" s="440" t="s">
        <v>725</v>
      </c>
      <c r="E114" s="441">
        <v>10</v>
      </c>
      <c r="F114" s="442">
        <v>0.1337792642140471</v>
      </c>
      <c r="G114" s="443">
        <v>131</v>
      </c>
      <c r="H114" s="444">
        <v>0.07318860892195792</v>
      </c>
      <c r="I114" s="445"/>
      <c r="J114" s="441">
        <v>36</v>
      </c>
      <c r="K114" s="442">
        <v>0.13749584945735666</v>
      </c>
      <c r="L114" s="443">
        <v>121</v>
      </c>
      <c r="M114" s="444">
        <v>0.07416307045211305</v>
      </c>
    </row>
    <row r="115" spans="1:13" s="464" customFormat="1" ht="12" customHeight="1">
      <c r="A115" s="439"/>
      <c r="B115" s="656"/>
      <c r="C115" s="659"/>
      <c r="D115" s="440" t="s">
        <v>726</v>
      </c>
      <c r="E115" s="441">
        <v>18</v>
      </c>
      <c r="F115" s="442">
        <v>0.21091137123745862</v>
      </c>
      <c r="G115" s="443">
        <v>440</v>
      </c>
      <c r="H115" s="444">
        <v>0.23014749251965494</v>
      </c>
      <c r="I115" s="445"/>
      <c r="J115" s="441">
        <v>97</v>
      </c>
      <c r="K115" s="442">
        <v>0.37309932307959687</v>
      </c>
      <c r="L115" s="443">
        <v>396</v>
      </c>
      <c r="M115" s="444">
        <v>0.22964420197410854</v>
      </c>
    </row>
    <row r="116" spans="1:13" s="464" customFormat="1" ht="12" customHeight="1">
      <c r="A116" s="439"/>
      <c r="B116" s="656"/>
      <c r="C116" s="659"/>
      <c r="D116" s="440" t="s">
        <v>727</v>
      </c>
      <c r="E116" s="441">
        <v>30</v>
      </c>
      <c r="F116" s="442">
        <v>0.3553511705685626</v>
      </c>
      <c r="G116" s="443">
        <v>682</v>
      </c>
      <c r="H116" s="444">
        <v>0.3534853894500457</v>
      </c>
      <c r="I116" s="445"/>
      <c r="J116" s="441">
        <v>71</v>
      </c>
      <c r="K116" s="442">
        <v>0.2765290123779535</v>
      </c>
      <c r="L116" s="443">
        <v>524</v>
      </c>
      <c r="M116" s="444">
        <v>0.3011602093064944</v>
      </c>
    </row>
    <row r="117" spans="1:13" s="464" customFormat="1" ht="12" customHeight="1">
      <c r="A117" s="439"/>
      <c r="B117" s="656"/>
      <c r="C117" s="659"/>
      <c r="D117" s="440" t="s">
        <v>728</v>
      </c>
      <c r="E117" s="441">
        <v>20</v>
      </c>
      <c r="F117" s="442">
        <v>0.24456521739130488</v>
      </c>
      <c r="G117" s="443">
        <v>599</v>
      </c>
      <c r="H117" s="453">
        <v>0.3042097360284934</v>
      </c>
      <c r="I117" s="452"/>
      <c r="J117" s="441">
        <v>38</v>
      </c>
      <c r="K117" s="442">
        <v>0.1441278903564134</v>
      </c>
      <c r="L117" s="443">
        <v>650</v>
      </c>
      <c r="M117" s="453">
        <v>0.35805895110626906</v>
      </c>
    </row>
    <row r="118" spans="1:13" s="464" customFormat="1" ht="12" customHeight="1">
      <c r="A118" s="462"/>
      <c r="B118" s="463"/>
      <c r="C118" s="660"/>
      <c r="D118" s="447" t="s">
        <v>392</v>
      </c>
      <c r="E118" s="448">
        <v>83</v>
      </c>
      <c r="F118" s="449">
        <v>1</v>
      </c>
      <c r="G118" s="450">
        <v>1926</v>
      </c>
      <c r="H118" s="451">
        <v>1</v>
      </c>
      <c r="I118" s="452"/>
      <c r="J118" s="448">
        <v>260</v>
      </c>
      <c r="K118" s="449">
        <v>1</v>
      </c>
      <c r="L118" s="450">
        <v>1754</v>
      </c>
      <c r="M118" s="451">
        <v>1</v>
      </c>
    </row>
    <row r="119" spans="5:13" s="464" customFormat="1" ht="12" customHeight="1">
      <c r="E119" s="465"/>
      <c r="F119" s="465"/>
      <c r="G119" s="465"/>
      <c r="H119" s="465"/>
      <c r="I119" s="465"/>
      <c r="J119" s="465"/>
      <c r="K119" s="465"/>
      <c r="L119" s="661" t="s">
        <v>735</v>
      </c>
      <c r="M119" s="661"/>
    </row>
    <row r="120" spans="5:13" s="464" customFormat="1" ht="12" customHeight="1">
      <c r="E120" s="465"/>
      <c r="F120" s="465"/>
      <c r="G120" s="465"/>
      <c r="H120" s="465"/>
      <c r="I120" s="465"/>
      <c r="J120" s="465"/>
      <c r="K120" s="465"/>
      <c r="L120" s="465"/>
      <c r="M120" s="465"/>
    </row>
    <row r="121" spans="5:13" s="464" customFormat="1" ht="12" customHeight="1">
      <c r="E121" s="465"/>
      <c r="F121" s="465"/>
      <c r="G121" s="465"/>
      <c r="H121" s="465"/>
      <c r="I121" s="465"/>
      <c r="J121" s="465"/>
      <c r="K121" s="465"/>
      <c r="L121" s="465"/>
      <c r="M121" s="465"/>
    </row>
    <row r="122" spans="5:13" s="464" customFormat="1" ht="12" customHeight="1">
      <c r="E122" s="465"/>
      <c r="F122" s="465"/>
      <c r="G122" s="465"/>
      <c r="H122" s="465"/>
      <c r="I122" s="465"/>
      <c r="J122" s="465"/>
      <c r="K122" s="465"/>
      <c r="L122" s="465"/>
      <c r="M122" s="465"/>
    </row>
    <row r="123" spans="5:13" s="464" customFormat="1" ht="12" customHeight="1">
      <c r="E123" s="465"/>
      <c r="F123" s="465"/>
      <c r="G123" s="465"/>
      <c r="H123" s="465"/>
      <c r="I123" s="465"/>
      <c r="J123" s="465"/>
      <c r="K123" s="465"/>
      <c r="L123" s="465"/>
      <c r="M123" s="465"/>
    </row>
    <row r="124" spans="5:13" s="464" customFormat="1" ht="12" customHeight="1">
      <c r="E124" s="465"/>
      <c r="F124" s="465"/>
      <c r="G124" s="465"/>
      <c r="H124" s="465"/>
      <c r="I124" s="465"/>
      <c r="J124" s="465"/>
      <c r="K124" s="465"/>
      <c r="L124" s="465"/>
      <c r="M124" s="465"/>
    </row>
    <row r="125" spans="5:13" s="464" customFormat="1" ht="12" customHeight="1">
      <c r="E125" s="465"/>
      <c r="F125" s="465"/>
      <c r="G125" s="465"/>
      <c r="H125" s="465"/>
      <c r="I125" s="465"/>
      <c r="J125" s="465"/>
      <c r="K125" s="465"/>
      <c r="L125" s="465"/>
      <c r="M125" s="465"/>
    </row>
    <row r="126" spans="5:13" s="464" customFormat="1" ht="12" customHeight="1">
      <c r="E126" s="465"/>
      <c r="F126" s="465"/>
      <c r="G126" s="465"/>
      <c r="H126" s="465"/>
      <c r="I126" s="465"/>
      <c r="J126" s="465"/>
      <c r="K126" s="465"/>
      <c r="L126" s="465"/>
      <c r="M126" s="465"/>
    </row>
    <row r="127" spans="5:13" s="464" customFormat="1" ht="12" customHeight="1">
      <c r="E127" s="465"/>
      <c r="F127" s="465"/>
      <c r="G127" s="465"/>
      <c r="H127" s="465"/>
      <c r="I127" s="465"/>
      <c r="J127" s="465"/>
      <c r="K127" s="465"/>
      <c r="L127" s="465"/>
      <c r="M127" s="465"/>
    </row>
    <row r="128" spans="5:13" s="464" customFormat="1" ht="12" customHeight="1">
      <c r="E128" s="465"/>
      <c r="F128" s="465"/>
      <c r="G128" s="465"/>
      <c r="H128" s="465"/>
      <c r="I128" s="465"/>
      <c r="J128" s="465"/>
      <c r="K128" s="465"/>
      <c r="L128" s="465"/>
      <c r="M128" s="465"/>
    </row>
    <row r="129" spans="5:13" s="464" customFormat="1" ht="12" customHeight="1">
      <c r="E129" s="465"/>
      <c r="F129" s="465"/>
      <c r="G129" s="465"/>
      <c r="H129" s="465"/>
      <c r="I129" s="465"/>
      <c r="J129" s="465"/>
      <c r="K129" s="465"/>
      <c r="L129" s="465"/>
      <c r="M129" s="465"/>
    </row>
    <row r="130" spans="5:13" s="464" customFormat="1" ht="12" customHeight="1">
      <c r="E130" s="465"/>
      <c r="F130" s="465"/>
      <c r="G130" s="465"/>
      <c r="H130" s="465"/>
      <c r="I130" s="465"/>
      <c r="J130" s="465"/>
      <c r="K130" s="465"/>
      <c r="L130" s="465"/>
      <c r="M130" s="465"/>
    </row>
    <row r="131" spans="5:13" s="464" customFormat="1" ht="12" customHeight="1">
      <c r="E131" s="465"/>
      <c r="F131" s="465"/>
      <c r="G131" s="465"/>
      <c r="H131" s="465"/>
      <c r="I131" s="465"/>
      <c r="J131" s="465"/>
      <c r="K131" s="465"/>
      <c r="L131" s="465"/>
      <c r="M131" s="465"/>
    </row>
    <row r="132" spans="5:13" s="464" customFormat="1" ht="12" customHeight="1">
      <c r="E132" s="465"/>
      <c r="F132" s="465"/>
      <c r="G132" s="465"/>
      <c r="H132" s="465"/>
      <c r="I132" s="465"/>
      <c r="J132" s="465"/>
      <c r="K132" s="465"/>
      <c r="L132" s="465"/>
      <c r="M132" s="465"/>
    </row>
    <row r="133" spans="5:13" s="464" customFormat="1" ht="12" customHeight="1">
      <c r="E133" s="465"/>
      <c r="F133" s="465"/>
      <c r="G133" s="465"/>
      <c r="H133" s="465"/>
      <c r="I133" s="465"/>
      <c r="J133" s="465"/>
      <c r="K133" s="465"/>
      <c r="L133" s="465"/>
      <c r="M133" s="465"/>
    </row>
    <row r="134" spans="5:13" s="464" customFormat="1" ht="12" customHeight="1">
      <c r="E134" s="465"/>
      <c r="F134" s="465"/>
      <c r="G134" s="465"/>
      <c r="H134" s="465"/>
      <c r="I134" s="465"/>
      <c r="J134" s="465"/>
      <c r="K134" s="465"/>
      <c r="L134" s="465"/>
      <c r="M134" s="465"/>
    </row>
    <row r="135" spans="5:13" s="464" customFormat="1" ht="12" customHeight="1">
      <c r="E135" s="465"/>
      <c r="F135" s="465"/>
      <c r="G135" s="465"/>
      <c r="H135" s="465"/>
      <c r="I135" s="465"/>
      <c r="J135" s="465"/>
      <c r="K135" s="465"/>
      <c r="L135" s="465"/>
      <c r="M135" s="465"/>
    </row>
    <row r="136" spans="5:13" s="464" customFormat="1" ht="12" customHeight="1">
      <c r="E136" s="465"/>
      <c r="F136" s="465"/>
      <c r="G136" s="465"/>
      <c r="H136" s="465"/>
      <c r="I136" s="465"/>
      <c r="J136" s="465"/>
      <c r="K136" s="465"/>
      <c r="L136" s="465"/>
      <c r="M136" s="465"/>
    </row>
    <row r="137" spans="5:13" s="464" customFormat="1" ht="12" customHeight="1">
      <c r="E137" s="465"/>
      <c r="F137" s="465"/>
      <c r="G137" s="465"/>
      <c r="H137" s="465"/>
      <c r="I137" s="465"/>
      <c r="J137" s="465"/>
      <c r="K137" s="465"/>
      <c r="L137" s="465"/>
      <c r="M137" s="465"/>
    </row>
    <row r="138" spans="5:13" s="464" customFormat="1" ht="12" customHeight="1">
      <c r="E138" s="465"/>
      <c r="F138" s="465"/>
      <c r="G138" s="465"/>
      <c r="H138" s="465"/>
      <c r="I138" s="465"/>
      <c r="J138" s="465"/>
      <c r="K138" s="465"/>
      <c r="L138" s="465"/>
      <c r="M138" s="465"/>
    </row>
    <row r="139" spans="5:13" s="464" customFormat="1" ht="12" customHeight="1">
      <c r="E139" s="465"/>
      <c r="F139" s="465"/>
      <c r="G139" s="465"/>
      <c r="H139" s="465"/>
      <c r="I139" s="465"/>
      <c r="J139" s="465"/>
      <c r="K139" s="465"/>
      <c r="L139" s="465"/>
      <c r="M139" s="465"/>
    </row>
    <row r="140" spans="5:13" s="464" customFormat="1" ht="12" customHeight="1">
      <c r="E140" s="465"/>
      <c r="F140" s="465"/>
      <c r="G140" s="465"/>
      <c r="H140" s="465"/>
      <c r="I140" s="465"/>
      <c r="J140" s="465"/>
      <c r="K140" s="465"/>
      <c r="L140" s="465"/>
      <c r="M140" s="465"/>
    </row>
    <row r="141" spans="5:13" s="464" customFormat="1" ht="12" customHeight="1">
      <c r="E141" s="465"/>
      <c r="F141" s="465"/>
      <c r="G141" s="465"/>
      <c r="H141" s="465"/>
      <c r="I141" s="465"/>
      <c r="J141" s="465"/>
      <c r="K141" s="465"/>
      <c r="L141" s="465"/>
      <c r="M141" s="465"/>
    </row>
    <row r="142" spans="5:13" s="464" customFormat="1" ht="12" customHeight="1">
      <c r="E142" s="465"/>
      <c r="F142" s="465"/>
      <c r="G142" s="465"/>
      <c r="H142" s="465"/>
      <c r="I142" s="465"/>
      <c r="J142" s="465"/>
      <c r="K142" s="465"/>
      <c r="L142" s="465"/>
      <c r="M142" s="465"/>
    </row>
    <row r="143" spans="5:13" s="464" customFormat="1" ht="12" customHeight="1">
      <c r="E143" s="465"/>
      <c r="F143" s="465"/>
      <c r="G143" s="465"/>
      <c r="H143" s="465"/>
      <c r="I143" s="465"/>
      <c r="J143" s="465"/>
      <c r="K143" s="465"/>
      <c r="L143" s="465"/>
      <c r="M143" s="465"/>
    </row>
    <row r="144" spans="5:13" s="464" customFormat="1" ht="12" customHeight="1">
      <c r="E144" s="465"/>
      <c r="F144" s="465"/>
      <c r="G144" s="465"/>
      <c r="H144" s="465"/>
      <c r="I144" s="465"/>
      <c r="J144" s="465"/>
      <c r="K144" s="465"/>
      <c r="L144" s="465"/>
      <c r="M144" s="465"/>
    </row>
    <row r="145" spans="5:13" s="464" customFormat="1" ht="12" customHeight="1">
      <c r="E145" s="465"/>
      <c r="F145" s="465"/>
      <c r="G145" s="465"/>
      <c r="H145" s="465"/>
      <c r="I145" s="465"/>
      <c r="J145" s="465"/>
      <c r="K145" s="465"/>
      <c r="L145" s="465"/>
      <c r="M145" s="465"/>
    </row>
    <row r="146" spans="5:13" s="464" customFormat="1" ht="12" customHeight="1">
      <c r="E146" s="465"/>
      <c r="F146" s="465"/>
      <c r="G146" s="465"/>
      <c r="H146" s="465"/>
      <c r="I146" s="465"/>
      <c r="J146" s="465"/>
      <c r="K146" s="465"/>
      <c r="L146" s="465"/>
      <c r="M146" s="465"/>
    </row>
    <row r="147" spans="5:13" s="464" customFormat="1" ht="12" customHeight="1">
      <c r="E147" s="465"/>
      <c r="F147" s="465"/>
      <c r="G147" s="465"/>
      <c r="H147" s="465"/>
      <c r="I147" s="465"/>
      <c r="J147" s="465"/>
      <c r="K147" s="465"/>
      <c r="L147" s="465"/>
      <c r="M147" s="465"/>
    </row>
    <row r="148" spans="5:13" s="464" customFormat="1" ht="12" customHeight="1">
      <c r="E148" s="465"/>
      <c r="F148" s="465"/>
      <c r="G148" s="465"/>
      <c r="H148" s="465"/>
      <c r="I148" s="465"/>
      <c r="J148" s="465"/>
      <c r="K148" s="465"/>
      <c r="L148" s="465"/>
      <c r="M148" s="465"/>
    </row>
    <row r="149" spans="5:13" s="464" customFormat="1" ht="12" customHeight="1">
      <c r="E149" s="465"/>
      <c r="F149" s="465"/>
      <c r="G149" s="465"/>
      <c r="H149" s="465"/>
      <c r="I149" s="465"/>
      <c r="J149" s="465"/>
      <c r="K149" s="465"/>
      <c r="L149" s="465"/>
      <c r="M149" s="465"/>
    </row>
    <row r="150" spans="5:13" s="464" customFormat="1" ht="12" customHeight="1">
      <c r="E150" s="465"/>
      <c r="F150" s="465"/>
      <c r="G150" s="465"/>
      <c r="H150" s="465"/>
      <c r="I150" s="465"/>
      <c r="J150" s="465"/>
      <c r="K150" s="465"/>
      <c r="L150" s="465"/>
      <c r="M150" s="465"/>
    </row>
    <row r="151" spans="5:13" s="464" customFormat="1" ht="12" customHeight="1">
      <c r="E151" s="465"/>
      <c r="F151" s="465"/>
      <c r="G151" s="465"/>
      <c r="H151" s="465"/>
      <c r="I151" s="465"/>
      <c r="J151" s="465"/>
      <c r="K151" s="465"/>
      <c r="L151" s="465"/>
      <c r="M151" s="465"/>
    </row>
    <row r="152" spans="5:13" s="464" customFormat="1" ht="12" customHeight="1">
      <c r="E152" s="465"/>
      <c r="F152" s="465"/>
      <c r="G152" s="465"/>
      <c r="H152" s="465"/>
      <c r="I152" s="465"/>
      <c r="J152" s="465"/>
      <c r="K152" s="465"/>
      <c r="L152" s="465"/>
      <c r="M152" s="465"/>
    </row>
    <row r="153" spans="5:13" s="464" customFormat="1" ht="12" customHeight="1">
      <c r="E153" s="465"/>
      <c r="F153" s="465"/>
      <c r="G153" s="465"/>
      <c r="H153" s="465"/>
      <c r="I153" s="465"/>
      <c r="J153" s="465"/>
      <c r="K153" s="465"/>
      <c r="L153" s="465"/>
      <c r="M153" s="465"/>
    </row>
    <row r="154" spans="5:13" s="464" customFormat="1" ht="12" customHeight="1">
      <c r="E154" s="465"/>
      <c r="F154" s="465"/>
      <c r="G154" s="465"/>
      <c r="H154" s="465"/>
      <c r="I154" s="465"/>
      <c r="J154" s="465"/>
      <c r="K154" s="465"/>
      <c r="L154" s="465"/>
      <c r="M154" s="465"/>
    </row>
    <row r="155" spans="5:13" s="464" customFormat="1" ht="12" customHeight="1">
      <c r="E155" s="465"/>
      <c r="F155" s="465"/>
      <c r="G155" s="465"/>
      <c r="H155" s="465"/>
      <c r="I155" s="465"/>
      <c r="J155" s="465"/>
      <c r="K155" s="465"/>
      <c r="L155" s="465"/>
      <c r="M155" s="465"/>
    </row>
    <row r="156" spans="5:13" s="464" customFormat="1" ht="12" customHeight="1">
      <c r="E156" s="465"/>
      <c r="F156" s="465"/>
      <c r="G156" s="465"/>
      <c r="H156" s="465"/>
      <c r="I156" s="465"/>
      <c r="J156" s="465"/>
      <c r="K156" s="465"/>
      <c r="L156" s="465"/>
      <c r="M156" s="465"/>
    </row>
    <row r="157" spans="5:13" s="464" customFormat="1" ht="12" customHeight="1">
      <c r="E157" s="465"/>
      <c r="F157" s="465"/>
      <c r="G157" s="465"/>
      <c r="H157" s="465"/>
      <c r="I157" s="465"/>
      <c r="J157" s="465"/>
      <c r="K157" s="465"/>
      <c r="L157" s="465"/>
      <c r="M157" s="465"/>
    </row>
    <row r="158" spans="5:13" s="464" customFormat="1" ht="12" customHeight="1">
      <c r="E158" s="465"/>
      <c r="F158" s="465"/>
      <c r="G158" s="465"/>
      <c r="H158" s="465"/>
      <c r="I158" s="465"/>
      <c r="J158" s="465"/>
      <c r="K158" s="465"/>
      <c r="L158" s="465"/>
      <c r="M158" s="465"/>
    </row>
    <row r="159" spans="5:13" s="464" customFormat="1" ht="12" customHeight="1">
      <c r="E159" s="465"/>
      <c r="F159" s="465"/>
      <c r="G159" s="465"/>
      <c r="H159" s="465"/>
      <c r="I159" s="465"/>
      <c r="J159" s="465"/>
      <c r="K159" s="465"/>
      <c r="L159" s="465"/>
      <c r="M159" s="465"/>
    </row>
    <row r="160" spans="5:13" s="464" customFormat="1" ht="12" customHeight="1">
      <c r="E160" s="465"/>
      <c r="F160" s="465"/>
      <c r="G160" s="465"/>
      <c r="H160" s="465"/>
      <c r="I160" s="465"/>
      <c r="J160" s="465"/>
      <c r="K160" s="465"/>
      <c r="L160" s="465"/>
      <c r="M160" s="465"/>
    </row>
    <row r="161" spans="5:13" s="464" customFormat="1" ht="12" customHeight="1">
      <c r="E161" s="465"/>
      <c r="F161" s="465"/>
      <c r="G161" s="465"/>
      <c r="H161" s="465"/>
      <c r="I161" s="465"/>
      <c r="J161" s="465"/>
      <c r="K161" s="465"/>
      <c r="L161" s="465"/>
      <c r="M161" s="465"/>
    </row>
    <row r="162" spans="5:13" s="464" customFormat="1" ht="12" customHeight="1">
      <c r="E162" s="465"/>
      <c r="F162" s="465"/>
      <c r="G162" s="465"/>
      <c r="H162" s="465"/>
      <c r="I162" s="465"/>
      <c r="J162" s="465"/>
      <c r="K162" s="465"/>
      <c r="L162" s="465"/>
      <c r="M162" s="465"/>
    </row>
    <row r="163" spans="5:13" s="464" customFormat="1" ht="12" customHeight="1">
      <c r="E163" s="465"/>
      <c r="F163" s="465"/>
      <c r="G163" s="465"/>
      <c r="H163" s="465"/>
      <c r="I163" s="465"/>
      <c r="J163" s="465"/>
      <c r="K163" s="465"/>
      <c r="L163" s="465"/>
      <c r="M163" s="465"/>
    </row>
    <row r="164" spans="5:13" s="464" customFormat="1" ht="12" customHeight="1">
      <c r="E164" s="465"/>
      <c r="F164" s="465"/>
      <c r="G164" s="465"/>
      <c r="H164" s="465"/>
      <c r="I164" s="465"/>
      <c r="J164" s="465"/>
      <c r="K164" s="465"/>
      <c r="L164" s="465"/>
      <c r="M164" s="465"/>
    </row>
    <row r="165" spans="5:13" s="464" customFormat="1" ht="12" customHeight="1">
      <c r="E165" s="465"/>
      <c r="F165" s="465"/>
      <c r="G165" s="465"/>
      <c r="H165" s="465"/>
      <c r="I165" s="465"/>
      <c r="J165" s="465"/>
      <c r="K165" s="465"/>
      <c r="L165" s="465"/>
      <c r="M165" s="465"/>
    </row>
    <row r="166" spans="5:13" s="464" customFormat="1" ht="12" customHeight="1">
      <c r="E166" s="465"/>
      <c r="F166" s="465"/>
      <c r="G166" s="465"/>
      <c r="H166" s="465"/>
      <c r="I166" s="465"/>
      <c r="J166" s="465"/>
      <c r="K166" s="465"/>
      <c r="L166" s="465"/>
      <c r="M166" s="465"/>
    </row>
    <row r="167" spans="5:13" s="464" customFormat="1" ht="12" customHeight="1">
      <c r="E167" s="465"/>
      <c r="F167" s="465"/>
      <c r="G167" s="465"/>
      <c r="H167" s="465"/>
      <c r="I167" s="465"/>
      <c r="J167" s="465"/>
      <c r="K167" s="465"/>
      <c r="L167" s="465"/>
      <c r="M167" s="465"/>
    </row>
    <row r="168" spans="5:13" s="464" customFormat="1" ht="12" customHeight="1">
      <c r="E168" s="465"/>
      <c r="F168" s="465"/>
      <c r="G168" s="465"/>
      <c r="H168" s="465"/>
      <c r="I168" s="465"/>
      <c r="J168" s="465"/>
      <c r="K168" s="465"/>
      <c r="L168" s="465"/>
      <c r="M168" s="465"/>
    </row>
    <row r="169" spans="5:13" s="464" customFormat="1" ht="12" customHeight="1">
      <c r="E169" s="465"/>
      <c r="F169" s="465"/>
      <c r="G169" s="465"/>
      <c r="H169" s="465"/>
      <c r="I169" s="465"/>
      <c r="J169" s="465"/>
      <c r="K169" s="465"/>
      <c r="L169" s="465"/>
      <c r="M169" s="465"/>
    </row>
    <row r="170" spans="5:13" s="464" customFormat="1" ht="12" customHeight="1">
      <c r="E170" s="465"/>
      <c r="F170" s="465"/>
      <c r="G170" s="465"/>
      <c r="H170" s="465"/>
      <c r="I170" s="465"/>
      <c r="J170" s="465"/>
      <c r="K170" s="465"/>
      <c r="L170" s="465"/>
      <c r="M170" s="465"/>
    </row>
    <row r="171" spans="5:13" s="464" customFormat="1" ht="12" customHeight="1">
      <c r="E171" s="465"/>
      <c r="F171" s="465"/>
      <c r="G171" s="465"/>
      <c r="H171" s="465"/>
      <c r="I171" s="465"/>
      <c r="J171" s="465"/>
      <c r="K171" s="465"/>
      <c r="L171" s="465"/>
      <c r="M171" s="465"/>
    </row>
    <row r="172" spans="5:13" s="464" customFormat="1" ht="12" customHeight="1">
      <c r="E172" s="465"/>
      <c r="F172" s="465"/>
      <c r="G172" s="465"/>
      <c r="H172" s="465"/>
      <c r="I172" s="465"/>
      <c r="J172" s="465"/>
      <c r="K172" s="465"/>
      <c r="L172" s="465"/>
      <c r="M172" s="465"/>
    </row>
    <row r="173" spans="5:13" s="464" customFormat="1" ht="12" customHeight="1">
      <c r="E173" s="465"/>
      <c r="F173" s="465"/>
      <c r="G173" s="465"/>
      <c r="H173" s="465"/>
      <c r="I173" s="465"/>
      <c r="J173" s="465"/>
      <c r="K173" s="465"/>
      <c r="L173" s="465"/>
      <c r="M173" s="465"/>
    </row>
    <row r="174" spans="5:13" s="464" customFormat="1" ht="12" customHeight="1">
      <c r="E174" s="465"/>
      <c r="F174" s="465"/>
      <c r="G174" s="465"/>
      <c r="H174" s="465"/>
      <c r="I174" s="465"/>
      <c r="J174" s="465"/>
      <c r="K174" s="465"/>
      <c r="L174" s="465"/>
      <c r="M174" s="465"/>
    </row>
    <row r="175" spans="5:13" s="464" customFormat="1" ht="12" customHeight="1">
      <c r="E175" s="465"/>
      <c r="F175" s="465"/>
      <c r="G175" s="465"/>
      <c r="H175" s="465"/>
      <c r="I175" s="465"/>
      <c r="J175" s="465"/>
      <c r="K175" s="465"/>
      <c r="L175" s="465"/>
      <c r="M175" s="465"/>
    </row>
    <row r="176" spans="5:13" s="464" customFormat="1" ht="12" customHeight="1">
      <c r="E176" s="465"/>
      <c r="F176" s="465"/>
      <c r="G176" s="465"/>
      <c r="H176" s="465"/>
      <c r="I176" s="465"/>
      <c r="J176" s="465"/>
      <c r="K176" s="465"/>
      <c r="L176" s="465"/>
      <c r="M176" s="465"/>
    </row>
    <row r="177" spans="5:13" s="464" customFormat="1" ht="12" customHeight="1">
      <c r="E177" s="465"/>
      <c r="F177" s="465"/>
      <c r="G177" s="465"/>
      <c r="H177" s="465"/>
      <c r="I177" s="465"/>
      <c r="J177" s="465"/>
      <c r="K177" s="465"/>
      <c r="L177" s="465"/>
      <c r="M177" s="465"/>
    </row>
    <row r="178" spans="5:13" s="464" customFormat="1" ht="12" customHeight="1">
      <c r="E178" s="465"/>
      <c r="F178" s="465"/>
      <c r="G178" s="465"/>
      <c r="H178" s="465"/>
      <c r="I178" s="465"/>
      <c r="J178" s="465"/>
      <c r="K178" s="465"/>
      <c r="L178" s="465"/>
      <c r="M178" s="465"/>
    </row>
    <row r="179" spans="5:13" s="464" customFormat="1" ht="12" customHeight="1">
      <c r="E179" s="465"/>
      <c r="F179" s="465"/>
      <c r="G179" s="465"/>
      <c r="H179" s="465"/>
      <c r="I179" s="465"/>
      <c r="J179" s="465"/>
      <c r="K179" s="465"/>
      <c r="L179" s="465"/>
      <c r="M179" s="465"/>
    </row>
    <row r="180" spans="5:13" s="464" customFormat="1" ht="12" customHeight="1">
      <c r="E180" s="465"/>
      <c r="F180" s="465"/>
      <c r="G180" s="465"/>
      <c r="H180" s="465"/>
      <c r="I180" s="465"/>
      <c r="J180" s="465"/>
      <c r="K180" s="465"/>
      <c r="L180" s="465"/>
      <c r="M180" s="465"/>
    </row>
    <row r="181" spans="5:13" s="464" customFormat="1" ht="12" customHeight="1">
      <c r="E181" s="465"/>
      <c r="F181" s="465"/>
      <c r="G181" s="465"/>
      <c r="H181" s="465"/>
      <c r="I181" s="465"/>
      <c r="J181" s="465"/>
      <c r="K181" s="465"/>
      <c r="L181" s="465"/>
      <c r="M181" s="465"/>
    </row>
    <row r="182" spans="5:13" s="464" customFormat="1" ht="12" customHeight="1">
      <c r="E182" s="465"/>
      <c r="F182" s="465"/>
      <c r="G182" s="465"/>
      <c r="H182" s="465"/>
      <c r="I182" s="465"/>
      <c r="J182" s="465"/>
      <c r="K182" s="465"/>
      <c r="L182" s="465"/>
      <c r="M182" s="465"/>
    </row>
    <row r="183" spans="5:13" s="464" customFormat="1" ht="12" customHeight="1">
      <c r="E183" s="465"/>
      <c r="F183" s="465"/>
      <c r="G183" s="465"/>
      <c r="H183" s="465"/>
      <c r="I183" s="465"/>
      <c r="J183" s="465"/>
      <c r="K183" s="465"/>
      <c r="L183" s="465"/>
      <c r="M183" s="465"/>
    </row>
    <row r="184" spans="5:13" s="464" customFormat="1" ht="12" customHeight="1">
      <c r="E184" s="465"/>
      <c r="F184" s="465"/>
      <c r="G184" s="465"/>
      <c r="H184" s="465"/>
      <c r="I184" s="465"/>
      <c r="J184" s="465"/>
      <c r="K184" s="465"/>
      <c r="L184" s="465"/>
      <c r="M184" s="465"/>
    </row>
    <row r="185" spans="5:13" s="464" customFormat="1" ht="12" customHeight="1">
      <c r="E185" s="465"/>
      <c r="F185" s="465"/>
      <c r="G185" s="465"/>
      <c r="H185" s="465"/>
      <c r="I185" s="465"/>
      <c r="J185" s="465"/>
      <c r="K185" s="465"/>
      <c r="L185" s="465"/>
      <c r="M185" s="465"/>
    </row>
    <row r="186" spans="5:13" s="464" customFormat="1" ht="12" customHeight="1">
      <c r="E186" s="465"/>
      <c r="F186" s="465"/>
      <c r="G186" s="465"/>
      <c r="H186" s="465"/>
      <c r="I186" s="465"/>
      <c r="J186" s="465"/>
      <c r="K186" s="465"/>
      <c r="L186" s="465"/>
      <c r="M186" s="465"/>
    </row>
    <row r="187" spans="5:13" s="464" customFormat="1" ht="12" customHeight="1">
      <c r="E187" s="465"/>
      <c r="F187" s="465"/>
      <c r="G187" s="465"/>
      <c r="H187" s="465"/>
      <c r="I187" s="465"/>
      <c r="J187" s="465"/>
      <c r="K187" s="465"/>
      <c r="L187" s="465"/>
      <c r="M187" s="465"/>
    </row>
    <row r="188" spans="5:13" s="464" customFormat="1" ht="12" customHeight="1">
      <c r="E188" s="465"/>
      <c r="F188" s="465"/>
      <c r="G188" s="465"/>
      <c r="H188" s="465"/>
      <c r="I188" s="465"/>
      <c r="J188" s="465"/>
      <c r="K188" s="465"/>
      <c r="L188" s="465"/>
      <c r="M188" s="465"/>
    </row>
    <row r="189" spans="5:13" s="464" customFormat="1" ht="12" customHeight="1">
      <c r="E189" s="465"/>
      <c r="F189" s="465"/>
      <c r="G189" s="465"/>
      <c r="H189" s="465"/>
      <c r="I189" s="465"/>
      <c r="J189" s="465"/>
      <c r="K189" s="465"/>
      <c r="L189" s="465"/>
      <c r="M189" s="465"/>
    </row>
    <row r="190" spans="5:13" s="464" customFormat="1" ht="12" customHeight="1">
      <c r="E190" s="465"/>
      <c r="F190" s="465"/>
      <c r="G190" s="465"/>
      <c r="H190" s="465"/>
      <c r="I190" s="465"/>
      <c r="J190" s="465"/>
      <c r="K190" s="465"/>
      <c r="L190" s="465"/>
      <c r="M190" s="465"/>
    </row>
    <row r="191" spans="5:13" s="464" customFormat="1" ht="12" customHeight="1">
      <c r="E191" s="465"/>
      <c r="F191" s="465"/>
      <c r="G191" s="465"/>
      <c r="H191" s="465"/>
      <c r="I191" s="465"/>
      <c r="J191" s="465"/>
      <c r="K191" s="465"/>
      <c r="L191" s="465"/>
      <c r="M191" s="465"/>
    </row>
    <row r="192" spans="5:13" s="464" customFormat="1" ht="12" customHeight="1">
      <c r="E192" s="465"/>
      <c r="F192" s="465"/>
      <c r="G192" s="465"/>
      <c r="H192" s="465"/>
      <c r="I192" s="465"/>
      <c r="J192" s="465"/>
      <c r="K192" s="465"/>
      <c r="L192" s="465"/>
      <c r="M192" s="465"/>
    </row>
    <row r="193" spans="5:13" s="464" customFormat="1" ht="12" customHeight="1">
      <c r="E193" s="465"/>
      <c r="F193" s="465"/>
      <c r="G193" s="465"/>
      <c r="H193" s="465"/>
      <c r="I193" s="465"/>
      <c r="J193" s="465"/>
      <c r="K193" s="465"/>
      <c r="L193" s="465"/>
      <c r="M193" s="465"/>
    </row>
    <row r="194" spans="5:13" s="464" customFormat="1" ht="12" customHeight="1">
      <c r="E194" s="465"/>
      <c r="F194" s="465"/>
      <c r="G194" s="465"/>
      <c r="H194" s="465"/>
      <c r="I194" s="465"/>
      <c r="J194" s="465"/>
      <c r="K194" s="465"/>
      <c r="L194" s="465"/>
      <c r="M194" s="465"/>
    </row>
    <row r="195" spans="5:13" s="464" customFormat="1" ht="12" customHeight="1">
      <c r="E195" s="465"/>
      <c r="F195" s="465"/>
      <c r="G195" s="465"/>
      <c r="H195" s="465"/>
      <c r="I195" s="465"/>
      <c r="J195" s="465"/>
      <c r="K195" s="465"/>
      <c r="L195" s="465"/>
      <c r="M195" s="465"/>
    </row>
    <row r="196" spans="5:13" s="464" customFormat="1" ht="12" customHeight="1">
      <c r="E196" s="465"/>
      <c r="F196" s="465"/>
      <c r="G196" s="465"/>
      <c r="H196" s="465"/>
      <c r="I196" s="465"/>
      <c r="J196" s="465"/>
      <c r="K196" s="465"/>
      <c r="L196" s="465"/>
      <c r="M196" s="465"/>
    </row>
    <row r="197" spans="5:13" s="464" customFormat="1" ht="36" customHeight="1">
      <c r="E197" s="465"/>
      <c r="F197" s="465"/>
      <c r="G197" s="465"/>
      <c r="H197" s="465"/>
      <c r="I197" s="465"/>
      <c r="J197" s="465"/>
      <c r="K197" s="465"/>
      <c r="L197" s="465"/>
      <c r="M197" s="465"/>
    </row>
    <row r="198" spans="5:13" s="464" customFormat="1" ht="12" customHeight="1">
      <c r="E198" s="465"/>
      <c r="F198" s="465"/>
      <c r="G198" s="465"/>
      <c r="H198" s="465"/>
      <c r="I198" s="465"/>
      <c r="J198" s="465"/>
      <c r="K198" s="465"/>
      <c r="L198" s="465"/>
      <c r="M198" s="465"/>
    </row>
    <row r="199" spans="5:13" s="464" customFormat="1" ht="12" customHeight="1">
      <c r="E199" s="465"/>
      <c r="F199" s="465"/>
      <c r="G199" s="465"/>
      <c r="H199" s="465"/>
      <c r="I199" s="465"/>
      <c r="J199" s="465"/>
      <c r="K199" s="465"/>
      <c r="L199" s="465"/>
      <c r="M199" s="465"/>
    </row>
    <row r="200" spans="5:13" s="464" customFormat="1" ht="12" customHeight="1">
      <c r="E200" s="465"/>
      <c r="F200" s="465"/>
      <c r="G200" s="465"/>
      <c r="H200" s="465"/>
      <c r="I200" s="465"/>
      <c r="J200" s="465"/>
      <c r="K200" s="465"/>
      <c r="L200" s="465"/>
      <c r="M200" s="465"/>
    </row>
    <row r="201" spans="5:13" s="464" customFormat="1" ht="12" customHeight="1">
      <c r="E201" s="465"/>
      <c r="F201" s="465"/>
      <c r="G201" s="465"/>
      <c r="H201" s="465"/>
      <c r="I201" s="465"/>
      <c r="J201" s="465"/>
      <c r="K201" s="465"/>
      <c r="L201" s="465"/>
      <c r="M201" s="465"/>
    </row>
    <row r="202" spans="5:13" s="464" customFormat="1" ht="12" customHeight="1">
      <c r="E202" s="465"/>
      <c r="F202" s="465"/>
      <c r="G202" s="465"/>
      <c r="H202" s="465"/>
      <c r="I202" s="465"/>
      <c r="J202" s="465"/>
      <c r="K202" s="465"/>
      <c r="L202" s="465"/>
      <c r="M202" s="465"/>
    </row>
    <row r="203" spans="5:13" s="464" customFormat="1" ht="36" customHeight="1">
      <c r="E203" s="465"/>
      <c r="F203" s="465"/>
      <c r="G203" s="465"/>
      <c r="H203" s="465"/>
      <c r="I203" s="465"/>
      <c r="J203" s="465"/>
      <c r="K203" s="465"/>
      <c r="L203" s="465"/>
      <c r="M203" s="465"/>
    </row>
    <row r="204" spans="5:13" s="464" customFormat="1" ht="12" customHeight="1">
      <c r="E204" s="465"/>
      <c r="F204" s="465"/>
      <c r="G204" s="465"/>
      <c r="H204" s="465"/>
      <c r="I204" s="465"/>
      <c r="J204" s="465"/>
      <c r="K204" s="465"/>
      <c r="L204" s="465"/>
      <c r="M204" s="465"/>
    </row>
    <row r="205" spans="5:13" s="464" customFormat="1" ht="34.5" customHeight="1">
      <c r="E205" s="465"/>
      <c r="F205" s="465"/>
      <c r="G205" s="465"/>
      <c r="H205" s="465"/>
      <c r="I205" s="465"/>
      <c r="J205" s="465"/>
      <c r="K205" s="465"/>
      <c r="L205" s="465"/>
      <c r="M205" s="465"/>
    </row>
    <row r="206" spans="5:13" s="464" customFormat="1" ht="12" customHeight="1">
      <c r="E206" s="465"/>
      <c r="F206" s="465"/>
      <c r="G206" s="465"/>
      <c r="H206" s="465"/>
      <c r="I206" s="465"/>
      <c r="J206" s="465"/>
      <c r="K206" s="465"/>
      <c r="L206" s="465"/>
      <c r="M206" s="465"/>
    </row>
    <row r="207" spans="5:13" s="464" customFormat="1" ht="12" customHeight="1">
      <c r="E207" s="465"/>
      <c r="F207" s="465"/>
      <c r="G207" s="465"/>
      <c r="H207" s="465"/>
      <c r="I207" s="465"/>
      <c r="J207" s="465"/>
      <c r="K207" s="465"/>
      <c r="L207" s="465"/>
      <c r="M207" s="465"/>
    </row>
    <row r="208" spans="5:13" s="464" customFormat="1" ht="12" customHeight="1">
      <c r="E208" s="465"/>
      <c r="F208" s="465"/>
      <c r="G208" s="465"/>
      <c r="H208" s="465"/>
      <c r="I208" s="465"/>
      <c r="J208" s="465"/>
      <c r="K208" s="465"/>
      <c r="L208" s="465"/>
      <c r="M208" s="465"/>
    </row>
    <row r="209" spans="5:13" s="464" customFormat="1" ht="12" customHeight="1">
      <c r="E209" s="465"/>
      <c r="F209" s="465"/>
      <c r="G209" s="465"/>
      <c r="H209" s="465"/>
      <c r="I209" s="465"/>
      <c r="J209" s="465"/>
      <c r="K209" s="465"/>
      <c r="L209" s="465"/>
      <c r="M209" s="465"/>
    </row>
    <row r="210" spans="5:13" s="464" customFormat="1" ht="12" customHeight="1">
      <c r="E210" s="465"/>
      <c r="F210" s="465"/>
      <c r="G210" s="465"/>
      <c r="H210" s="465"/>
      <c r="I210" s="465"/>
      <c r="J210" s="465"/>
      <c r="K210" s="465"/>
      <c r="L210" s="465"/>
      <c r="M210" s="465"/>
    </row>
    <row r="211" spans="5:13" s="464" customFormat="1" ht="24" customHeight="1">
      <c r="E211" s="465"/>
      <c r="F211" s="465"/>
      <c r="G211" s="465"/>
      <c r="H211" s="465"/>
      <c r="I211" s="465"/>
      <c r="J211" s="465"/>
      <c r="K211" s="465"/>
      <c r="L211" s="465"/>
      <c r="M211" s="465"/>
    </row>
    <row r="212" spans="5:13" s="464" customFormat="1" ht="12" customHeight="1">
      <c r="E212" s="465"/>
      <c r="F212" s="465"/>
      <c r="G212" s="465"/>
      <c r="H212" s="465"/>
      <c r="I212" s="465"/>
      <c r="J212" s="465"/>
      <c r="K212" s="465"/>
      <c r="L212" s="465"/>
      <c r="M212" s="465"/>
    </row>
    <row r="213" spans="5:13" s="464" customFormat="1" ht="23.25" customHeight="1">
      <c r="E213" s="465"/>
      <c r="F213" s="465"/>
      <c r="G213" s="465"/>
      <c r="H213" s="465"/>
      <c r="I213" s="465"/>
      <c r="J213" s="465"/>
      <c r="K213" s="465"/>
      <c r="L213" s="465"/>
      <c r="M213" s="465"/>
    </row>
    <row r="214" spans="5:13" s="464" customFormat="1" ht="12" customHeight="1">
      <c r="E214" s="465"/>
      <c r="F214" s="465"/>
      <c r="G214" s="465"/>
      <c r="H214" s="465"/>
      <c r="I214" s="465"/>
      <c r="J214" s="465"/>
      <c r="K214" s="465"/>
      <c r="L214" s="465"/>
      <c r="M214" s="465"/>
    </row>
    <row r="215" spans="5:13" s="464" customFormat="1" ht="12" customHeight="1">
      <c r="E215" s="465"/>
      <c r="F215" s="465"/>
      <c r="G215" s="465"/>
      <c r="H215" s="465"/>
      <c r="I215" s="465"/>
      <c r="J215" s="465"/>
      <c r="K215" s="465"/>
      <c r="L215" s="465"/>
      <c r="M215" s="465"/>
    </row>
    <row r="216" spans="5:13" s="464" customFormat="1" ht="12" customHeight="1">
      <c r="E216" s="465"/>
      <c r="F216" s="465"/>
      <c r="G216" s="465"/>
      <c r="H216" s="465"/>
      <c r="I216" s="465"/>
      <c r="J216" s="465"/>
      <c r="K216" s="465"/>
      <c r="L216" s="465"/>
      <c r="M216" s="465"/>
    </row>
    <row r="217" spans="5:13" s="464" customFormat="1" ht="12" customHeight="1">
      <c r="E217" s="465"/>
      <c r="F217" s="465"/>
      <c r="G217" s="465"/>
      <c r="H217" s="465"/>
      <c r="I217" s="465"/>
      <c r="J217" s="465"/>
      <c r="K217" s="465"/>
      <c r="L217" s="465"/>
      <c r="M217" s="465"/>
    </row>
    <row r="218" spans="5:13" s="464" customFormat="1" ht="12" customHeight="1">
      <c r="E218" s="465"/>
      <c r="F218" s="465"/>
      <c r="G218" s="465"/>
      <c r="H218" s="465"/>
      <c r="I218" s="465"/>
      <c r="J218" s="465"/>
      <c r="K218" s="465"/>
      <c r="L218" s="465"/>
      <c r="M218" s="465"/>
    </row>
    <row r="219" spans="5:13" s="464" customFormat="1" ht="22.5" customHeight="1">
      <c r="E219" s="465"/>
      <c r="F219" s="465"/>
      <c r="G219" s="465"/>
      <c r="H219" s="465"/>
      <c r="I219" s="465"/>
      <c r="J219" s="465"/>
      <c r="K219" s="465"/>
      <c r="L219" s="465"/>
      <c r="M219" s="465"/>
    </row>
    <row r="220" spans="5:13" s="464" customFormat="1" ht="12" customHeight="1">
      <c r="E220" s="465"/>
      <c r="F220" s="465"/>
      <c r="G220" s="465"/>
      <c r="H220" s="465"/>
      <c r="I220" s="465"/>
      <c r="J220" s="465"/>
      <c r="K220" s="465"/>
      <c r="L220" s="465"/>
      <c r="M220" s="465"/>
    </row>
    <row r="221" spans="5:13" s="464" customFormat="1" ht="12" customHeight="1">
      <c r="E221" s="465"/>
      <c r="F221" s="465"/>
      <c r="G221" s="465"/>
      <c r="H221" s="465"/>
      <c r="I221" s="465"/>
      <c r="J221" s="465"/>
      <c r="K221" s="465"/>
      <c r="L221" s="465"/>
      <c r="M221" s="465"/>
    </row>
    <row r="222" spans="5:13" s="464" customFormat="1" ht="12" customHeight="1">
      <c r="E222" s="465"/>
      <c r="F222" s="465"/>
      <c r="G222" s="465"/>
      <c r="H222" s="465"/>
      <c r="I222" s="465"/>
      <c r="J222" s="465"/>
      <c r="K222" s="465"/>
      <c r="L222" s="465"/>
      <c r="M222" s="465"/>
    </row>
    <row r="223" spans="5:13" s="464" customFormat="1" ht="12" customHeight="1">
      <c r="E223" s="465"/>
      <c r="F223" s="465"/>
      <c r="G223" s="465"/>
      <c r="H223" s="465"/>
      <c r="I223" s="465"/>
      <c r="J223" s="465"/>
      <c r="K223" s="465"/>
      <c r="L223" s="465"/>
      <c r="M223" s="465"/>
    </row>
    <row r="224" spans="5:13" s="464" customFormat="1" ht="12" customHeight="1">
      <c r="E224" s="465"/>
      <c r="F224" s="465"/>
      <c r="G224" s="465"/>
      <c r="H224" s="465"/>
      <c r="I224" s="465"/>
      <c r="J224" s="465"/>
      <c r="K224" s="465"/>
      <c r="L224" s="465"/>
      <c r="M224" s="465"/>
    </row>
    <row r="225" spans="5:13" s="464" customFormat="1" ht="12" customHeight="1">
      <c r="E225" s="465"/>
      <c r="F225" s="465"/>
      <c r="G225" s="465"/>
      <c r="H225" s="465"/>
      <c r="I225" s="465"/>
      <c r="J225" s="465"/>
      <c r="K225" s="465"/>
      <c r="L225" s="465"/>
      <c r="M225" s="465"/>
    </row>
    <row r="226" spans="5:13" s="464" customFormat="1" ht="12" customHeight="1">
      <c r="E226" s="465"/>
      <c r="F226" s="465"/>
      <c r="G226" s="465"/>
      <c r="H226" s="465"/>
      <c r="I226" s="465"/>
      <c r="J226" s="465"/>
      <c r="K226" s="465"/>
      <c r="L226" s="465"/>
      <c r="M226" s="465"/>
    </row>
    <row r="227" spans="5:13" s="464" customFormat="1" ht="12" customHeight="1">
      <c r="E227" s="465"/>
      <c r="F227" s="465"/>
      <c r="G227" s="465"/>
      <c r="H227" s="465"/>
      <c r="I227" s="465"/>
      <c r="J227" s="465"/>
      <c r="K227" s="465"/>
      <c r="L227" s="465"/>
      <c r="M227" s="465"/>
    </row>
    <row r="228" spans="5:13" s="464" customFormat="1" ht="12" customHeight="1">
      <c r="E228" s="465"/>
      <c r="F228" s="465"/>
      <c r="G228" s="465"/>
      <c r="H228" s="465"/>
      <c r="I228" s="465"/>
      <c r="J228" s="465"/>
      <c r="K228" s="465"/>
      <c r="L228" s="465"/>
      <c r="M228" s="465"/>
    </row>
    <row r="229" spans="5:13" s="464" customFormat="1" ht="12" customHeight="1">
      <c r="E229" s="465"/>
      <c r="F229" s="465"/>
      <c r="G229" s="465"/>
      <c r="H229" s="465"/>
      <c r="I229" s="465"/>
      <c r="J229" s="465"/>
      <c r="K229" s="465"/>
      <c r="L229" s="465"/>
      <c r="M229" s="465"/>
    </row>
    <row r="230" spans="5:13" s="464" customFormat="1" ht="12" customHeight="1">
      <c r="E230" s="465"/>
      <c r="F230" s="465"/>
      <c r="G230" s="465"/>
      <c r="H230" s="465"/>
      <c r="I230" s="465"/>
      <c r="J230" s="465"/>
      <c r="K230" s="465"/>
      <c r="L230" s="465"/>
      <c r="M230" s="465"/>
    </row>
    <row r="231" spans="5:13" s="464" customFormat="1" ht="12" customHeight="1">
      <c r="E231" s="465"/>
      <c r="F231" s="465"/>
      <c r="G231" s="465"/>
      <c r="H231" s="465"/>
      <c r="I231" s="465"/>
      <c r="J231" s="465"/>
      <c r="K231" s="465"/>
      <c r="L231" s="465"/>
      <c r="M231" s="465"/>
    </row>
    <row r="232" spans="5:13" s="464" customFormat="1" ht="12" customHeight="1">
      <c r="E232" s="465"/>
      <c r="F232" s="465"/>
      <c r="G232" s="465"/>
      <c r="H232" s="465"/>
      <c r="I232" s="465"/>
      <c r="J232" s="465"/>
      <c r="K232" s="465"/>
      <c r="L232" s="465"/>
      <c r="M232" s="465"/>
    </row>
    <row r="233" spans="5:13" s="464" customFormat="1" ht="12" customHeight="1">
      <c r="E233" s="465"/>
      <c r="F233" s="465"/>
      <c r="G233" s="465"/>
      <c r="H233" s="465"/>
      <c r="I233" s="465"/>
      <c r="J233" s="465"/>
      <c r="K233" s="465"/>
      <c r="L233" s="465"/>
      <c r="M233" s="465"/>
    </row>
    <row r="234" spans="5:13" s="464" customFormat="1" ht="12" customHeight="1">
      <c r="E234" s="465"/>
      <c r="F234" s="465"/>
      <c r="G234" s="465"/>
      <c r="H234" s="465"/>
      <c r="I234" s="465"/>
      <c r="J234" s="465"/>
      <c r="K234" s="465"/>
      <c r="L234" s="465"/>
      <c r="M234" s="465"/>
    </row>
    <row r="235" spans="5:13" s="464" customFormat="1" ht="12" customHeight="1">
      <c r="E235" s="465"/>
      <c r="F235" s="465"/>
      <c r="G235" s="465"/>
      <c r="H235" s="465"/>
      <c r="I235" s="465"/>
      <c r="J235" s="465"/>
      <c r="K235" s="465"/>
      <c r="L235" s="465"/>
      <c r="M235" s="465"/>
    </row>
    <row r="236" spans="5:13" s="464" customFormat="1" ht="12" customHeight="1">
      <c r="E236" s="465"/>
      <c r="F236" s="465"/>
      <c r="G236" s="465"/>
      <c r="H236" s="465"/>
      <c r="I236" s="465"/>
      <c r="J236" s="465"/>
      <c r="K236" s="465"/>
      <c r="L236" s="465"/>
      <c r="M236" s="465"/>
    </row>
    <row r="237" spans="5:13" s="464" customFormat="1" ht="12" customHeight="1">
      <c r="E237" s="465"/>
      <c r="F237" s="465"/>
      <c r="G237" s="465"/>
      <c r="H237" s="465"/>
      <c r="I237" s="465"/>
      <c r="J237" s="465"/>
      <c r="K237" s="465"/>
      <c r="L237" s="465"/>
      <c r="M237" s="465"/>
    </row>
    <row r="238" spans="5:13" s="464" customFormat="1" ht="12" customHeight="1">
      <c r="E238" s="465"/>
      <c r="F238" s="465"/>
      <c r="G238" s="465"/>
      <c r="H238" s="465"/>
      <c r="I238" s="465"/>
      <c r="J238" s="465"/>
      <c r="K238" s="465"/>
      <c r="L238" s="465"/>
      <c r="M238" s="465"/>
    </row>
    <row r="239" spans="5:13" s="464" customFormat="1" ht="12" customHeight="1">
      <c r="E239" s="465"/>
      <c r="F239" s="465"/>
      <c r="G239" s="465"/>
      <c r="H239" s="465"/>
      <c r="I239" s="465"/>
      <c r="J239" s="465"/>
      <c r="K239" s="465"/>
      <c r="L239" s="465"/>
      <c r="M239" s="465"/>
    </row>
    <row r="240" spans="5:13" s="464" customFormat="1" ht="12" customHeight="1">
      <c r="E240" s="465"/>
      <c r="F240" s="465"/>
      <c r="G240" s="465"/>
      <c r="H240" s="465"/>
      <c r="I240" s="465"/>
      <c r="J240" s="465"/>
      <c r="K240" s="465"/>
      <c r="L240" s="465"/>
      <c r="M240" s="465"/>
    </row>
    <row r="241" spans="5:13" s="464" customFormat="1" ht="12" customHeight="1">
      <c r="E241" s="465"/>
      <c r="F241" s="465"/>
      <c r="G241" s="465"/>
      <c r="H241" s="465"/>
      <c r="I241" s="465"/>
      <c r="J241" s="465"/>
      <c r="K241" s="465"/>
      <c r="L241" s="465"/>
      <c r="M241" s="465"/>
    </row>
    <row r="242" spans="5:13" s="464" customFormat="1" ht="12" customHeight="1">
      <c r="E242" s="465"/>
      <c r="F242" s="465"/>
      <c r="G242" s="465"/>
      <c r="H242" s="465"/>
      <c r="I242" s="465"/>
      <c r="J242" s="465"/>
      <c r="K242" s="465"/>
      <c r="L242" s="465"/>
      <c r="M242" s="465"/>
    </row>
    <row r="243" spans="5:13" s="464" customFormat="1" ht="12" customHeight="1">
      <c r="E243" s="465"/>
      <c r="F243" s="465"/>
      <c r="G243" s="465"/>
      <c r="H243" s="465"/>
      <c r="I243" s="465"/>
      <c r="J243" s="465"/>
      <c r="K243" s="465"/>
      <c r="L243" s="465"/>
      <c r="M243" s="465"/>
    </row>
    <row r="244" spans="5:13" s="464" customFormat="1" ht="12" customHeight="1">
      <c r="E244" s="465"/>
      <c r="F244" s="465"/>
      <c r="G244" s="465"/>
      <c r="H244" s="465"/>
      <c r="I244" s="465"/>
      <c r="J244" s="465"/>
      <c r="K244" s="465"/>
      <c r="L244" s="465"/>
      <c r="M244" s="465"/>
    </row>
    <row r="245" spans="5:13" s="464" customFormat="1" ht="12" customHeight="1">
      <c r="E245" s="465"/>
      <c r="F245" s="465"/>
      <c r="G245" s="465"/>
      <c r="H245" s="465"/>
      <c r="I245" s="465"/>
      <c r="J245" s="465"/>
      <c r="K245" s="465"/>
      <c r="L245" s="465"/>
      <c r="M245" s="465"/>
    </row>
    <row r="246" spans="5:13" s="464" customFormat="1" ht="12" customHeight="1">
      <c r="E246" s="465"/>
      <c r="F246" s="465"/>
      <c r="G246" s="465"/>
      <c r="H246" s="465"/>
      <c r="I246" s="465"/>
      <c r="J246" s="465"/>
      <c r="K246" s="465"/>
      <c r="L246" s="465"/>
      <c r="M246" s="465"/>
    </row>
    <row r="247" spans="5:13" s="464" customFormat="1" ht="12" customHeight="1">
      <c r="E247" s="465"/>
      <c r="F247" s="465"/>
      <c r="G247" s="465"/>
      <c r="H247" s="465"/>
      <c r="I247" s="465"/>
      <c r="J247" s="465"/>
      <c r="K247" s="465"/>
      <c r="L247" s="465"/>
      <c r="M247" s="465"/>
    </row>
    <row r="248" spans="5:13" s="464" customFormat="1" ht="12" customHeight="1">
      <c r="E248" s="465"/>
      <c r="F248" s="465"/>
      <c r="G248" s="465"/>
      <c r="H248" s="465"/>
      <c r="I248" s="465"/>
      <c r="J248" s="465"/>
      <c r="K248" s="465"/>
      <c r="L248" s="465"/>
      <c r="M248" s="465"/>
    </row>
    <row r="249" spans="5:13" s="464" customFormat="1" ht="12" customHeight="1">
      <c r="E249" s="465"/>
      <c r="F249" s="465"/>
      <c r="G249" s="465"/>
      <c r="H249" s="465"/>
      <c r="I249" s="465"/>
      <c r="J249" s="465"/>
      <c r="K249" s="465"/>
      <c r="L249" s="465"/>
      <c r="M249" s="465"/>
    </row>
    <row r="250" spans="5:13" s="464" customFormat="1" ht="12" customHeight="1">
      <c r="E250" s="465"/>
      <c r="F250" s="465"/>
      <c r="G250" s="465"/>
      <c r="H250" s="465"/>
      <c r="I250" s="465"/>
      <c r="J250" s="465"/>
      <c r="K250" s="465"/>
      <c r="L250" s="465"/>
      <c r="M250" s="465"/>
    </row>
    <row r="251" spans="5:13" s="464" customFormat="1" ht="12" customHeight="1">
      <c r="E251" s="465"/>
      <c r="F251" s="465"/>
      <c r="G251" s="465"/>
      <c r="H251" s="465"/>
      <c r="I251" s="465"/>
      <c r="J251" s="465"/>
      <c r="K251" s="465"/>
      <c r="L251" s="465"/>
      <c r="M251" s="465"/>
    </row>
    <row r="252" spans="5:13" s="464" customFormat="1" ht="12" customHeight="1">
      <c r="E252" s="465"/>
      <c r="F252" s="465"/>
      <c r="G252" s="465"/>
      <c r="H252" s="465"/>
      <c r="I252" s="465"/>
      <c r="J252" s="465"/>
      <c r="K252" s="465"/>
      <c r="L252" s="465"/>
      <c r="M252" s="465"/>
    </row>
    <row r="253" spans="5:13" s="464" customFormat="1" ht="12" customHeight="1">
      <c r="E253" s="465"/>
      <c r="F253" s="465"/>
      <c r="G253" s="465"/>
      <c r="H253" s="465"/>
      <c r="I253" s="465"/>
      <c r="J253" s="465"/>
      <c r="K253" s="465"/>
      <c r="L253" s="465"/>
      <c r="M253" s="465"/>
    </row>
    <row r="254" spans="5:13" s="464" customFormat="1" ht="12" customHeight="1">
      <c r="E254" s="465"/>
      <c r="F254" s="465"/>
      <c r="G254" s="465"/>
      <c r="H254" s="465"/>
      <c r="I254" s="465"/>
      <c r="J254" s="465"/>
      <c r="K254" s="465"/>
      <c r="L254" s="465"/>
      <c r="M254" s="465"/>
    </row>
    <row r="255" spans="5:13" s="464" customFormat="1" ht="12" customHeight="1">
      <c r="E255" s="465"/>
      <c r="F255" s="465"/>
      <c r="G255" s="465"/>
      <c r="H255" s="465"/>
      <c r="I255" s="465"/>
      <c r="J255" s="465"/>
      <c r="K255" s="465"/>
      <c r="L255" s="465"/>
      <c r="M255" s="465"/>
    </row>
    <row r="256" spans="5:13" s="464" customFormat="1" ht="12" customHeight="1">
      <c r="E256" s="465"/>
      <c r="F256" s="465"/>
      <c r="G256" s="465"/>
      <c r="H256" s="465"/>
      <c r="I256" s="465"/>
      <c r="J256" s="465"/>
      <c r="K256" s="465"/>
      <c r="L256" s="465"/>
      <c r="M256" s="465"/>
    </row>
    <row r="257" spans="5:13" s="464" customFormat="1" ht="12" customHeight="1">
      <c r="E257" s="465"/>
      <c r="F257" s="465"/>
      <c r="G257" s="465"/>
      <c r="H257" s="465"/>
      <c r="I257" s="465"/>
      <c r="J257" s="465"/>
      <c r="K257" s="465"/>
      <c r="L257" s="465"/>
      <c r="M257" s="465"/>
    </row>
    <row r="258" spans="5:13" s="464" customFormat="1" ht="12" customHeight="1">
      <c r="E258" s="465"/>
      <c r="F258" s="465"/>
      <c r="G258" s="465"/>
      <c r="H258" s="465"/>
      <c r="I258" s="465"/>
      <c r="J258" s="465"/>
      <c r="K258" s="465"/>
      <c r="L258" s="465"/>
      <c r="M258" s="465"/>
    </row>
    <row r="259" spans="5:13" s="464" customFormat="1" ht="12" customHeight="1">
      <c r="E259" s="465"/>
      <c r="F259" s="465"/>
      <c r="G259" s="465"/>
      <c r="H259" s="465"/>
      <c r="I259" s="465"/>
      <c r="J259" s="465"/>
      <c r="K259" s="465"/>
      <c r="L259" s="465"/>
      <c r="M259" s="465"/>
    </row>
    <row r="260" spans="5:13" s="464" customFormat="1" ht="12" customHeight="1">
      <c r="E260" s="465"/>
      <c r="F260" s="465"/>
      <c r="G260" s="465"/>
      <c r="H260" s="465"/>
      <c r="I260" s="465"/>
      <c r="J260" s="465"/>
      <c r="K260" s="465"/>
      <c r="L260" s="465"/>
      <c r="M260" s="465"/>
    </row>
    <row r="261" spans="5:13" s="464" customFormat="1" ht="12" customHeight="1">
      <c r="E261" s="465"/>
      <c r="F261" s="465"/>
      <c r="G261" s="465"/>
      <c r="H261" s="465"/>
      <c r="I261" s="465"/>
      <c r="J261" s="465"/>
      <c r="K261" s="465"/>
      <c r="L261" s="465"/>
      <c r="M261" s="465"/>
    </row>
    <row r="262" spans="5:13" s="464" customFormat="1" ht="12" customHeight="1">
      <c r="E262" s="465"/>
      <c r="F262" s="465"/>
      <c r="G262" s="465"/>
      <c r="H262" s="465"/>
      <c r="I262" s="465"/>
      <c r="J262" s="465"/>
      <c r="K262" s="465"/>
      <c r="L262" s="465"/>
      <c r="M262" s="465"/>
    </row>
    <row r="263" spans="5:13" s="464" customFormat="1" ht="12" customHeight="1">
      <c r="E263" s="465"/>
      <c r="F263" s="465"/>
      <c r="G263" s="465"/>
      <c r="H263" s="465"/>
      <c r="I263" s="465"/>
      <c r="J263" s="465"/>
      <c r="K263" s="465"/>
      <c r="L263" s="465"/>
      <c r="M263" s="465"/>
    </row>
    <row r="264" spans="5:13" s="464" customFormat="1" ht="12" customHeight="1">
      <c r="E264" s="465"/>
      <c r="F264" s="465"/>
      <c r="G264" s="465"/>
      <c r="H264" s="465"/>
      <c r="I264" s="465"/>
      <c r="J264" s="465"/>
      <c r="K264" s="465"/>
      <c r="L264" s="465"/>
      <c r="M264" s="465"/>
    </row>
    <row r="265" spans="5:13" s="464" customFormat="1" ht="12" customHeight="1">
      <c r="E265" s="465"/>
      <c r="F265" s="465"/>
      <c r="G265" s="465"/>
      <c r="H265" s="465"/>
      <c r="I265" s="465"/>
      <c r="J265" s="465"/>
      <c r="K265" s="465"/>
      <c r="L265" s="465"/>
      <c r="M265" s="465"/>
    </row>
    <row r="266" spans="5:13" s="464" customFormat="1" ht="12" customHeight="1">
      <c r="E266" s="465"/>
      <c r="F266" s="465"/>
      <c r="G266" s="465"/>
      <c r="H266" s="465"/>
      <c r="I266" s="465"/>
      <c r="J266" s="465"/>
      <c r="K266" s="465"/>
      <c r="L266" s="465"/>
      <c r="M266" s="465"/>
    </row>
    <row r="267" spans="5:13" s="464" customFormat="1" ht="12" customHeight="1">
      <c r="E267" s="465"/>
      <c r="F267" s="465"/>
      <c r="G267" s="465"/>
      <c r="H267" s="465"/>
      <c r="I267" s="465"/>
      <c r="J267" s="465"/>
      <c r="K267" s="465"/>
      <c r="L267" s="465"/>
      <c r="M267" s="465"/>
    </row>
    <row r="268" spans="5:13" s="464" customFormat="1" ht="12" customHeight="1">
      <c r="E268" s="465"/>
      <c r="F268" s="465"/>
      <c r="G268" s="465"/>
      <c r="H268" s="465"/>
      <c r="I268" s="465"/>
      <c r="J268" s="465"/>
      <c r="K268" s="465"/>
      <c r="L268" s="465"/>
      <c r="M268" s="465"/>
    </row>
    <row r="269" spans="5:13" s="464" customFormat="1" ht="12" customHeight="1">
      <c r="E269" s="465"/>
      <c r="F269" s="465"/>
      <c r="G269" s="465"/>
      <c r="H269" s="465"/>
      <c r="I269" s="465"/>
      <c r="J269" s="465"/>
      <c r="K269" s="465"/>
      <c r="L269" s="465"/>
      <c r="M269" s="465"/>
    </row>
    <row r="270" spans="5:13" s="464" customFormat="1" ht="12" customHeight="1">
      <c r="E270" s="465"/>
      <c r="F270" s="465"/>
      <c r="G270" s="465"/>
      <c r="H270" s="465"/>
      <c r="I270" s="465"/>
      <c r="J270" s="465"/>
      <c r="K270" s="465"/>
      <c r="L270" s="465"/>
      <c r="M270" s="465"/>
    </row>
    <row r="271" spans="5:13" s="464" customFormat="1" ht="12" customHeight="1">
      <c r="E271" s="465"/>
      <c r="F271" s="465"/>
      <c r="G271" s="465"/>
      <c r="H271" s="465"/>
      <c r="I271" s="465"/>
      <c r="J271" s="465"/>
      <c r="K271" s="465"/>
      <c r="L271" s="465"/>
      <c r="M271" s="465"/>
    </row>
    <row r="272" spans="5:13" s="464" customFormat="1" ht="12" customHeight="1">
      <c r="E272" s="465"/>
      <c r="F272" s="465"/>
      <c r="G272" s="465"/>
      <c r="H272" s="465"/>
      <c r="I272" s="465"/>
      <c r="J272" s="465"/>
      <c r="K272" s="465"/>
      <c r="L272" s="465"/>
      <c r="M272" s="465"/>
    </row>
    <row r="273" spans="5:13" s="464" customFormat="1" ht="12" customHeight="1">
      <c r="E273" s="465"/>
      <c r="F273" s="465"/>
      <c r="G273" s="465"/>
      <c r="H273" s="465"/>
      <c r="I273" s="465"/>
      <c r="J273" s="465"/>
      <c r="K273" s="465"/>
      <c r="L273" s="465"/>
      <c r="M273" s="465"/>
    </row>
    <row r="274" spans="5:13" s="464" customFormat="1" ht="12" customHeight="1">
      <c r="E274" s="465"/>
      <c r="F274" s="465"/>
      <c r="G274" s="465"/>
      <c r="H274" s="465"/>
      <c r="I274" s="465"/>
      <c r="J274" s="465"/>
      <c r="K274" s="465"/>
      <c r="L274" s="465"/>
      <c r="M274" s="465"/>
    </row>
    <row r="275" spans="5:13" s="464" customFormat="1" ht="12" customHeight="1">
      <c r="E275" s="465"/>
      <c r="F275" s="465"/>
      <c r="G275" s="465"/>
      <c r="H275" s="465"/>
      <c r="I275" s="465"/>
      <c r="J275" s="465"/>
      <c r="K275" s="465"/>
      <c r="L275" s="465"/>
      <c r="M275" s="465"/>
    </row>
    <row r="276" spans="5:13" s="464" customFormat="1" ht="12" customHeight="1">
      <c r="E276" s="465"/>
      <c r="F276" s="465"/>
      <c r="G276" s="465"/>
      <c r="H276" s="465"/>
      <c r="I276" s="465"/>
      <c r="J276" s="465"/>
      <c r="K276" s="465"/>
      <c r="L276" s="465"/>
      <c r="M276" s="465"/>
    </row>
    <row r="277" spans="5:13" s="464" customFormat="1" ht="12" customHeight="1">
      <c r="E277" s="465"/>
      <c r="F277" s="465"/>
      <c r="G277" s="465"/>
      <c r="H277" s="465"/>
      <c r="I277" s="465"/>
      <c r="J277" s="465"/>
      <c r="K277" s="465"/>
      <c r="L277" s="465"/>
      <c r="M277" s="465"/>
    </row>
    <row r="278" spans="5:13" s="464" customFormat="1" ht="12" customHeight="1">
      <c r="E278" s="465"/>
      <c r="F278" s="465"/>
      <c r="G278" s="465"/>
      <c r="H278" s="465"/>
      <c r="I278" s="465"/>
      <c r="J278" s="465"/>
      <c r="K278" s="465"/>
      <c r="L278" s="465"/>
      <c r="M278" s="465"/>
    </row>
    <row r="279" spans="5:13" s="464" customFormat="1" ht="12" customHeight="1">
      <c r="E279" s="465"/>
      <c r="F279" s="465"/>
      <c r="G279" s="465"/>
      <c r="H279" s="465"/>
      <c r="I279" s="465"/>
      <c r="J279" s="465"/>
      <c r="K279" s="465"/>
      <c r="L279" s="465"/>
      <c r="M279" s="465"/>
    </row>
    <row r="280" spans="5:13" s="464" customFormat="1" ht="12" customHeight="1">
      <c r="E280" s="465"/>
      <c r="F280" s="465"/>
      <c r="G280" s="465"/>
      <c r="H280" s="465"/>
      <c r="I280" s="465"/>
      <c r="J280" s="465"/>
      <c r="K280" s="465"/>
      <c r="L280" s="465"/>
      <c r="M280" s="465"/>
    </row>
    <row r="281" spans="5:13" s="464" customFormat="1" ht="12" customHeight="1">
      <c r="E281" s="465"/>
      <c r="F281" s="465"/>
      <c r="G281" s="465"/>
      <c r="H281" s="465"/>
      <c r="I281" s="465"/>
      <c r="J281" s="465"/>
      <c r="K281" s="465"/>
      <c r="L281" s="465"/>
      <c r="M281" s="465"/>
    </row>
    <row r="282" spans="5:13" s="464" customFormat="1" ht="12" customHeight="1">
      <c r="E282" s="465"/>
      <c r="F282" s="465"/>
      <c r="G282" s="465"/>
      <c r="H282" s="465"/>
      <c r="I282" s="465"/>
      <c r="J282" s="465"/>
      <c r="K282" s="465"/>
      <c r="L282" s="465"/>
      <c r="M282" s="465"/>
    </row>
    <row r="283" spans="5:13" s="464" customFormat="1" ht="12" customHeight="1">
      <c r="E283" s="465"/>
      <c r="F283" s="465"/>
      <c r="G283" s="465"/>
      <c r="H283" s="465"/>
      <c r="I283" s="465"/>
      <c r="J283" s="465"/>
      <c r="K283" s="465"/>
      <c r="L283" s="465"/>
      <c r="M283" s="465"/>
    </row>
    <row r="284" spans="5:13" s="464" customFormat="1" ht="12" customHeight="1">
      <c r="E284" s="465"/>
      <c r="F284" s="465"/>
      <c r="G284" s="465"/>
      <c r="H284" s="465"/>
      <c r="I284" s="465"/>
      <c r="J284" s="465"/>
      <c r="K284" s="465"/>
      <c r="L284" s="465"/>
      <c r="M284" s="465"/>
    </row>
    <row r="285" spans="5:13" s="464" customFormat="1" ht="12" customHeight="1">
      <c r="E285" s="465"/>
      <c r="F285" s="465"/>
      <c r="G285" s="465"/>
      <c r="H285" s="465"/>
      <c r="I285" s="465"/>
      <c r="J285" s="465"/>
      <c r="K285" s="465"/>
      <c r="L285" s="465"/>
      <c r="M285" s="465"/>
    </row>
    <row r="286" spans="5:13" s="464" customFormat="1" ht="12" customHeight="1">
      <c r="E286" s="465"/>
      <c r="F286" s="465"/>
      <c r="G286" s="465"/>
      <c r="H286" s="465"/>
      <c r="I286" s="465"/>
      <c r="J286" s="465"/>
      <c r="K286" s="465"/>
      <c r="L286" s="465"/>
      <c r="M286" s="465"/>
    </row>
    <row r="287" spans="5:13" s="464" customFormat="1" ht="12" customHeight="1">
      <c r="E287" s="465"/>
      <c r="F287" s="465"/>
      <c r="G287" s="465"/>
      <c r="H287" s="465"/>
      <c r="I287" s="465"/>
      <c r="J287" s="465"/>
      <c r="K287" s="465"/>
      <c r="L287" s="465"/>
      <c r="M287" s="465"/>
    </row>
    <row r="288" spans="5:13" s="464" customFormat="1" ht="12" customHeight="1">
      <c r="E288" s="465"/>
      <c r="F288" s="465"/>
      <c r="G288" s="465"/>
      <c r="H288" s="465"/>
      <c r="I288" s="465"/>
      <c r="J288" s="465"/>
      <c r="K288" s="465"/>
      <c r="L288" s="465"/>
      <c r="M288" s="465"/>
    </row>
    <row r="289" spans="5:13" s="464" customFormat="1" ht="12" customHeight="1">
      <c r="E289" s="465"/>
      <c r="F289" s="465"/>
      <c r="G289" s="465"/>
      <c r="H289" s="465"/>
      <c r="I289" s="465"/>
      <c r="J289" s="465"/>
      <c r="K289" s="465"/>
      <c r="L289" s="465"/>
      <c r="M289" s="465"/>
    </row>
    <row r="290" spans="5:13" s="464" customFormat="1" ht="12" customHeight="1">
      <c r="E290" s="465"/>
      <c r="F290" s="465"/>
      <c r="G290" s="465"/>
      <c r="H290" s="465"/>
      <c r="I290" s="465"/>
      <c r="J290" s="465"/>
      <c r="K290" s="465"/>
      <c r="L290" s="465"/>
      <c r="M290" s="465"/>
    </row>
    <row r="291" spans="5:13" s="464" customFormat="1" ht="12" customHeight="1">
      <c r="E291" s="465"/>
      <c r="F291" s="465"/>
      <c r="G291" s="465"/>
      <c r="H291" s="465"/>
      <c r="I291" s="465"/>
      <c r="J291" s="465"/>
      <c r="K291" s="465"/>
      <c r="L291" s="465"/>
      <c r="M291" s="465"/>
    </row>
    <row r="292" spans="5:13" s="464" customFormat="1" ht="12" customHeight="1">
      <c r="E292" s="465"/>
      <c r="F292" s="465"/>
      <c r="G292" s="465"/>
      <c r="H292" s="465"/>
      <c r="I292" s="465"/>
      <c r="J292" s="465"/>
      <c r="K292" s="465"/>
      <c r="L292" s="465"/>
      <c r="M292" s="465"/>
    </row>
    <row r="293" spans="5:13" s="464" customFormat="1" ht="12" customHeight="1">
      <c r="E293" s="465"/>
      <c r="F293" s="465"/>
      <c r="G293" s="465"/>
      <c r="H293" s="465"/>
      <c r="I293" s="465"/>
      <c r="J293" s="465"/>
      <c r="K293" s="465"/>
      <c r="L293" s="465"/>
      <c r="M293" s="465"/>
    </row>
    <row r="294" spans="5:13" s="464" customFormat="1" ht="12" customHeight="1">
      <c r="E294" s="465"/>
      <c r="F294" s="465"/>
      <c r="G294" s="465"/>
      <c r="H294" s="465"/>
      <c r="I294" s="465"/>
      <c r="J294" s="465"/>
      <c r="K294" s="465"/>
      <c r="L294" s="465"/>
      <c r="M294" s="465"/>
    </row>
    <row r="295" spans="5:13" s="464" customFormat="1" ht="12" customHeight="1">
      <c r="E295" s="465"/>
      <c r="F295" s="465"/>
      <c r="G295" s="465"/>
      <c r="H295" s="465"/>
      <c r="I295" s="465"/>
      <c r="J295" s="465"/>
      <c r="K295" s="465"/>
      <c r="L295" s="465"/>
      <c r="M295" s="465"/>
    </row>
    <row r="296" spans="5:13" s="464" customFormat="1" ht="12" customHeight="1">
      <c r="E296" s="465"/>
      <c r="F296" s="465"/>
      <c r="G296" s="465"/>
      <c r="H296" s="465"/>
      <c r="I296" s="465"/>
      <c r="J296" s="465"/>
      <c r="K296" s="465"/>
      <c r="L296" s="465"/>
      <c r="M296" s="465"/>
    </row>
    <row r="297" spans="5:13" s="464" customFormat="1" ht="12" customHeight="1">
      <c r="E297" s="465"/>
      <c r="F297" s="465"/>
      <c r="G297" s="465"/>
      <c r="H297" s="465"/>
      <c r="I297" s="465"/>
      <c r="J297" s="465"/>
      <c r="K297" s="465"/>
      <c r="L297" s="465"/>
      <c r="M297" s="465"/>
    </row>
    <row r="298" spans="5:13" s="464" customFormat="1" ht="12" customHeight="1">
      <c r="E298" s="465"/>
      <c r="F298" s="465"/>
      <c r="G298" s="465"/>
      <c r="H298" s="465"/>
      <c r="I298" s="465"/>
      <c r="J298" s="465"/>
      <c r="K298" s="465"/>
      <c r="L298" s="465"/>
      <c r="M298" s="465"/>
    </row>
    <row r="299" spans="5:13" s="464" customFormat="1" ht="12" customHeight="1">
      <c r="E299" s="465"/>
      <c r="F299" s="465"/>
      <c r="G299" s="465"/>
      <c r="H299" s="465"/>
      <c r="I299" s="465"/>
      <c r="J299" s="465"/>
      <c r="K299" s="465"/>
      <c r="L299" s="465"/>
      <c r="M299" s="465"/>
    </row>
    <row r="300" spans="5:13" s="464" customFormat="1" ht="12" customHeight="1">
      <c r="E300" s="465"/>
      <c r="F300" s="465"/>
      <c r="G300" s="465"/>
      <c r="H300" s="465"/>
      <c r="I300" s="465"/>
      <c r="J300" s="465"/>
      <c r="K300" s="465"/>
      <c r="L300" s="465"/>
      <c r="M300" s="465"/>
    </row>
    <row r="301" spans="5:13" s="464" customFormat="1" ht="12" customHeight="1">
      <c r="E301" s="465"/>
      <c r="F301" s="465"/>
      <c r="G301" s="465"/>
      <c r="H301" s="465"/>
      <c r="I301" s="465"/>
      <c r="J301" s="465"/>
      <c r="K301" s="465"/>
      <c r="L301" s="465"/>
      <c r="M301" s="465"/>
    </row>
    <row r="302" spans="5:13" s="464" customFormat="1" ht="12" customHeight="1">
      <c r="E302" s="465"/>
      <c r="F302" s="465"/>
      <c r="G302" s="465"/>
      <c r="H302" s="465"/>
      <c r="I302" s="465"/>
      <c r="J302" s="465"/>
      <c r="K302" s="465"/>
      <c r="L302" s="465"/>
      <c r="M302" s="465"/>
    </row>
    <row r="303" spans="5:13" s="464" customFormat="1" ht="12" customHeight="1">
      <c r="E303" s="465"/>
      <c r="F303" s="465"/>
      <c r="G303" s="465"/>
      <c r="H303" s="465"/>
      <c r="I303" s="465"/>
      <c r="J303" s="465"/>
      <c r="K303" s="465"/>
      <c r="L303" s="465"/>
      <c r="M303" s="465"/>
    </row>
    <row r="304" spans="5:13" s="464" customFormat="1" ht="12" customHeight="1">
      <c r="E304" s="465"/>
      <c r="F304" s="465"/>
      <c r="G304" s="465"/>
      <c r="H304" s="465"/>
      <c r="I304" s="465"/>
      <c r="J304" s="465"/>
      <c r="K304" s="465"/>
      <c r="L304" s="465"/>
      <c r="M304" s="465"/>
    </row>
    <row r="305" spans="5:13" s="464" customFormat="1" ht="12" customHeight="1">
      <c r="E305" s="465"/>
      <c r="F305" s="465"/>
      <c r="G305" s="465"/>
      <c r="H305" s="465"/>
      <c r="I305" s="465"/>
      <c r="J305" s="465"/>
      <c r="K305" s="465"/>
      <c r="L305" s="465"/>
      <c r="M305" s="465"/>
    </row>
    <row r="306" spans="5:13" s="464" customFormat="1" ht="12" customHeight="1">
      <c r="E306" s="465"/>
      <c r="F306" s="465"/>
      <c r="G306" s="465"/>
      <c r="H306" s="465"/>
      <c r="I306" s="465"/>
      <c r="J306" s="465"/>
      <c r="K306" s="465"/>
      <c r="L306" s="465"/>
      <c r="M306" s="465"/>
    </row>
    <row r="307" spans="5:13" s="464" customFormat="1" ht="12" customHeight="1">
      <c r="E307" s="465"/>
      <c r="F307" s="465"/>
      <c r="G307" s="465"/>
      <c r="H307" s="465"/>
      <c r="I307" s="465"/>
      <c r="J307" s="465"/>
      <c r="K307" s="465"/>
      <c r="L307" s="465"/>
      <c r="M307" s="465"/>
    </row>
    <row r="308" spans="5:13" s="464" customFormat="1" ht="12" customHeight="1">
      <c r="E308" s="465"/>
      <c r="F308" s="465"/>
      <c r="G308" s="465"/>
      <c r="H308" s="465"/>
      <c r="I308" s="465"/>
      <c r="J308" s="465"/>
      <c r="K308" s="465"/>
      <c r="L308" s="465"/>
      <c r="M308" s="465"/>
    </row>
    <row r="309" spans="5:13" s="464" customFormat="1" ht="12" customHeight="1">
      <c r="E309" s="465"/>
      <c r="F309" s="465"/>
      <c r="G309" s="465"/>
      <c r="H309" s="465"/>
      <c r="I309" s="465"/>
      <c r="J309" s="465"/>
      <c r="K309" s="465"/>
      <c r="L309" s="465"/>
      <c r="M309" s="465"/>
    </row>
    <row r="310" spans="5:13" s="464" customFormat="1" ht="12" customHeight="1">
      <c r="E310" s="465"/>
      <c r="F310" s="465"/>
      <c r="G310" s="465"/>
      <c r="H310" s="465"/>
      <c r="I310" s="465"/>
      <c r="J310" s="465"/>
      <c r="K310" s="465"/>
      <c r="L310" s="465"/>
      <c r="M310" s="465"/>
    </row>
    <row r="311" spans="5:13" s="464" customFormat="1" ht="12" customHeight="1">
      <c r="E311" s="465"/>
      <c r="F311" s="465"/>
      <c r="G311" s="465"/>
      <c r="H311" s="465"/>
      <c r="I311" s="465"/>
      <c r="J311" s="465"/>
      <c r="K311" s="465"/>
      <c r="L311" s="465"/>
      <c r="M311" s="465"/>
    </row>
    <row r="312" spans="5:13" s="464" customFormat="1" ht="12" customHeight="1">
      <c r="E312" s="465"/>
      <c r="F312" s="465"/>
      <c r="G312" s="465"/>
      <c r="H312" s="465"/>
      <c r="I312" s="465"/>
      <c r="J312" s="465"/>
      <c r="K312" s="465"/>
      <c r="L312" s="465"/>
      <c r="M312" s="465"/>
    </row>
    <row r="313" spans="5:13" s="464" customFormat="1" ht="12" customHeight="1">
      <c r="E313" s="465"/>
      <c r="F313" s="465"/>
      <c r="G313" s="465"/>
      <c r="H313" s="465"/>
      <c r="I313" s="465"/>
      <c r="J313" s="465"/>
      <c r="K313" s="465"/>
      <c r="L313" s="465"/>
      <c r="M313" s="465"/>
    </row>
    <row r="314" spans="5:13" s="464" customFormat="1" ht="12" customHeight="1">
      <c r="E314" s="465"/>
      <c r="F314" s="465"/>
      <c r="G314" s="465"/>
      <c r="H314" s="465"/>
      <c r="I314" s="465"/>
      <c r="J314" s="465"/>
      <c r="K314" s="465"/>
      <c r="L314" s="465"/>
      <c r="M314" s="465"/>
    </row>
    <row r="315" spans="5:13" s="464" customFormat="1" ht="12" customHeight="1">
      <c r="E315" s="465"/>
      <c r="F315" s="465"/>
      <c r="G315" s="465"/>
      <c r="H315" s="465"/>
      <c r="I315" s="465"/>
      <c r="J315" s="465"/>
      <c r="K315" s="465"/>
      <c r="L315" s="465"/>
      <c r="M315" s="465"/>
    </row>
    <row r="316" spans="5:13" s="464" customFormat="1" ht="12" customHeight="1">
      <c r="E316" s="465"/>
      <c r="F316" s="465"/>
      <c r="G316" s="465"/>
      <c r="H316" s="465"/>
      <c r="I316" s="465"/>
      <c r="J316" s="465"/>
      <c r="K316" s="465"/>
      <c r="L316" s="465"/>
      <c r="M316" s="465"/>
    </row>
    <row r="317" spans="5:13" s="464" customFormat="1" ht="12" customHeight="1">
      <c r="E317" s="465"/>
      <c r="F317" s="465"/>
      <c r="G317" s="465"/>
      <c r="H317" s="465"/>
      <c r="I317" s="465"/>
      <c r="J317" s="465"/>
      <c r="K317" s="465"/>
      <c r="L317" s="465"/>
      <c r="M317" s="465"/>
    </row>
    <row r="318" spans="5:13" s="464" customFormat="1" ht="12" customHeight="1">
      <c r="E318" s="465"/>
      <c r="F318" s="465"/>
      <c r="G318" s="465"/>
      <c r="H318" s="465"/>
      <c r="I318" s="465"/>
      <c r="J318" s="465"/>
      <c r="K318" s="465"/>
      <c r="L318" s="465"/>
      <c r="M318" s="465"/>
    </row>
    <row r="319" spans="5:13" s="464" customFormat="1" ht="12" customHeight="1">
      <c r="E319" s="465"/>
      <c r="F319" s="465"/>
      <c r="G319" s="465"/>
      <c r="H319" s="465"/>
      <c r="I319" s="465"/>
      <c r="J319" s="465"/>
      <c r="K319" s="465"/>
      <c r="L319" s="465"/>
      <c r="M319" s="465"/>
    </row>
    <row r="320" spans="5:13" s="464" customFormat="1" ht="12" customHeight="1">
      <c r="E320" s="465"/>
      <c r="F320" s="465"/>
      <c r="G320" s="465"/>
      <c r="H320" s="465"/>
      <c r="I320" s="465"/>
      <c r="J320" s="465"/>
      <c r="K320" s="465"/>
      <c r="L320" s="465"/>
      <c r="M320" s="465"/>
    </row>
    <row r="321" spans="5:13" s="464" customFormat="1" ht="12" customHeight="1">
      <c r="E321" s="465"/>
      <c r="F321" s="465"/>
      <c r="G321" s="465"/>
      <c r="H321" s="465"/>
      <c r="I321" s="465"/>
      <c r="J321" s="465"/>
      <c r="K321" s="465"/>
      <c r="L321" s="465"/>
      <c r="M321" s="465"/>
    </row>
    <row r="322" spans="5:13" s="464" customFormat="1" ht="12" customHeight="1">
      <c r="E322" s="465"/>
      <c r="F322" s="465"/>
      <c r="G322" s="465"/>
      <c r="H322" s="465"/>
      <c r="I322" s="465"/>
      <c r="J322" s="465"/>
      <c r="K322" s="465"/>
      <c r="L322" s="465"/>
      <c r="M322" s="465"/>
    </row>
    <row r="323" spans="5:13" s="464" customFormat="1" ht="12" customHeight="1">
      <c r="E323" s="465"/>
      <c r="F323" s="465"/>
      <c r="G323" s="465"/>
      <c r="H323" s="465"/>
      <c r="I323" s="465"/>
      <c r="J323" s="465"/>
      <c r="K323" s="465"/>
      <c r="L323" s="465"/>
      <c r="M323" s="465"/>
    </row>
    <row r="324" spans="5:13" s="464" customFormat="1" ht="12" customHeight="1">
      <c r="E324" s="465"/>
      <c r="F324" s="465"/>
      <c r="G324" s="465"/>
      <c r="H324" s="465"/>
      <c r="I324" s="465"/>
      <c r="J324" s="465"/>
      <c r="K324" s="465"/>
      <c r="L324" s="465"/>
      <c r="M324" s="465"/>
    </row>
    <row r="325" spans="5:13" s="464" customFormat="1" ht="12" customHeight="1">
      <c r="E325" s="465"/>
      <c r="F325" s="465"/>
      <c r="G325" s="465"/>
      <c r="H325" s="465"/>
      <c r="I325" s="465"/>
      <c r="J325" s="465"/>
      <c r="K325" s="465"/>
      <c r="L325" s="465"/>
      <c r="M325" s="465"/>
    </row>
    <row r="326" spans="5:13" s="464" customFormat="1" ht="12" customHeight="1">
      <c r="E326" s="465"/>
      <c r="F326" s="465"/>
      <c r="G326" s="465"/>
      <c r="H326" s="465"/>
      <c r="I326" s="465"/>
      <c r="J326" s="465"/>
      <c r="K326" s="465"/>
      <c r="L326" s="465"/>
      <c r="M326" s="465"/>
    </row>
    <row r="327" spans="5:13" s="464" customFormat="1" ht="12" customHeight="1">
      <c r="E327" s="465"/>
      <c r="F327" s="465"/>
      <c r="G327" s="465"/>
      <c r="H327" s="465"/>
      <c r="I327" s="465"/>
      <c r="J327" s="465"/>
      <c r="K327" s="465"/>
      <c r="L327" s="465"/>
      <c r="M327" s="465"/>
    </row>
    <row r="328" spans="5:13" s="464" customFormat="1" ht="12" customHeight="1">
      <c r="E328" s="465"/>
      <c r="F328" s="465"/>
      <c r="G328" s="465"/>
      <c r="H328" s="465"/>
      <c r="I328" s="465"/>
      <c r="J328" s="465"/>
      <c r="K328" s="465"/>
      <c r="L328" s="465"/>
      <c r="M328" s="465"/>
    </row>
    <row r="329" spans="5:13" s="464" customFormat="1" ht="12" customHeight="1">
      <c r="E329" s="465"/>
      <c r="F329" s="465"/>
      <c r="G329" s="465"/>
      <c r="H329" s="465"/>
      <c r="I329" s="465"/>
      <c r="J329" s="465"/>
      <c r="K329" s="465"/>
      <c r="L329" s="465"/>
      <c r="M329" s="465"/>
    </row>
    <row r="330" spans="5:13" s="464" customFormat="1" ht="12" customHeight="1">
      <c r="E330" s="465"/>
      <c r="F330" s="465"/>
      <c r="G330" s="465"/>
      <c r="H330" s="465"/>
      <c r="I330" s="465"/>
      <c r="J330" s="465"/>
      <c r="K330" s="465"/>
      <c r="L330" s="465"/>
      <c r="M330" s="465"/>
    </row>
    <row r="331" spans="5:13" s="464" customFormat="1" ht="12" customHeight="1">
      <c r="E331" s="465"/>
      <c r="F331" s="465"/>
      <c r="G331" s="465"/>
      <c r="H331" s="465"/>
      <c r="I331" s="465"/>
      <c r="J331" s="465"/>
      <c r="K331" s="465"/>
      <c r="L331" s="465"/>
      <c r="M331" s="465"/>
    </row>
    <row r="332" spans="5:13" s="464" customFormat="1" ht="12" customHeight="1">
      <c r="E332" s="465"/>
      <c r="F332" s="465"/>
      <c r="G332" s="465"/>
      <c r="H332" s="465"/>
      <c r="I332" s="465"/>
      <c r="J332" s="465"/>
      <c r="K332" s="465"/>
      <c r="L332" s="465"/>
      <c r="M332" s="465"/>
    </row>
    <row r="333" spans="5:13" s="464" customFormat="1" ht="12" customHeight="1">
      <c r="E333" s="465"/>
      <c r="F333" s="465"/>
      <c r="G333" s="465"/>
      <c r="H333" s="465"/>
      <c r="I333" s="465"/>
      <c r="J333" s="465"/>
      <c r="K333" s="465"/>
      <c r="L333" s="465"/>
      <c r="M333" s="465"/>
    </row>
    <row r="334" spans="5:13" s="464" customFormat="1" ht="12" customHeight="1">
      <c r="E334" s="465"/>
      <c r="F334" s="465"/>
      <c r="G334" s="465"/>
      <c r="H334" s="465"/>
      <c r="I334" s="465"/>
      <c r="J334" s="465"/>
      <c r="K334" s="465"/>
      <c r="L334" s="465"/>
      <c r="M334" s="465"/>
    </row>
    <row r="335" spans="5:13" s="464" customFormat="1" ht="12" customHeight="1">
      <c r="E335" s="465"/>
      <c r="F335" s="465"/>
      <c r="G335" s="465"/>
      <c r="H335" s="465"/>
      <c r="I335" s="465"/>
      <c r="J335" s="465"/>
      <c r="K335" s="465"/>
      <c r="L335" s="465"/>
      <c r="M335" s="465"/>
    </row>
    <row r="336" spans="5:13" s="464" customFormat="1" ht="12" customHeight="1">
      <c r="E336" s="465"/>
      <c r="F336" s="465"/>
      <c r="G336" s="465"/>
      <c r="H336" s="465"/>
      <c r="I336" s="465"/>
      <c r="J336" s="465"/>
      <c r="K336" s="465"/>
      <c r="L336" s="465"/>
      <c r="M336" s="465"/>
    </row>
    <row r="337" spans="5:13" s="464" customFormat="1" ht="12" customHeight="1">
      <c r="E337" s="465"/>
      <c r="F337" s="465"/>
      <c r="G337" s="465"/>
      <c r="H337" s="465"/>
      <c r="I337" s="465"/>
      <c r="J337" s="465"/>
      <c r="K337" s="465"/>
      <c r="L337" s="465"/>
      <c r="M337" s="465"/>
    </row>
    <row r="338" spans="5:13" s="464" customFormat="1" ht="12" customHeight="1">
      <c r="E338" s="465"/>
      <c r="F338" s="465"/>
      <c r="G338" s="465"/>
      <c r="H338" s="465"/>
      <c r="I338" s="465"/>
      <c r="J338" s="465"/>
      <c r="K338" s="465"/>
      <c r="L338" s="465"/>
      <c r="M338" s="465"/>
    </row>
    <row r="339" spans="5:13" s="464" customFormat="1" ht="12" customHeight="1">
      <c r="E339" s="465"/>
      <c r="F339" s="465"/>
      <c r="G339" s="465"/>
      <c r="H339" s="465"/>
      <c r="I339" s="465"/>
      <c r="J339" s="465"/>
      <c r="K339" s="465"/>
      <c r="L339" s="465"/>
      <c r="M339" s="465"/>
    </row>
    <row r="340" spans="5:13" s="464" customFormat="1" ht="12" customHeight="1">
      <c r="E340" s="465"/>
      <c r="F340" s="465"/>
      <c r="G340" s="465"/>
      <c r="H340" s="465"/>
      <c r="I340" s="465"/>
      <c r="J340" s="465"/>
      <c r="K340" s="465"/>
      <c r="L340" s="465"/>
      <c r="M340" s="465"/>
    </row>
    <row r="341" spans="5:13" s="464" customFormat="1" ht="12" customHeight="1">
      <c r="E341" s="465"/>
      <c r="F341" s="465"/>
      <c r="G341" s="465"/>
      <c r="H341" s="465"/>
      <c r="I341" s="465"/>
      <c r="J341" s="465"/>
      <c r="K341" s="465"/>
      <c r="L341" s="465"/>
      <c r="M341" s="465"/>
    </row>
    <row r="342" spans="5:13" s="464" customFormat="1" ht="12" customHeight="1">
      <c r="E342" s="465"/>
      <c r="F342" s="465"/>
      <c r="G342" s="465"/>
      <c r="H342" s="465"/>
      <c r="I342" s="465"/>
      <c r="J342" s="465"/>
      <c r="K342" s="465"/>
      <c r="L342" s="465"/>
      <c r="M342" s="465"/>
    </row>
    <row r="343" spans="5:13" s="464" customFormat="1" ht="12" customHeight="1">
      <c r="E343" s="465"/>
      <c r="F343" s="465"/>
      <c r="G343" s="465"/>
      <c r="H343" s="465"/>
      <c r="I343" s="465"/>
      <c r="J343" s="465"/>
      <c r="K343" s="465"/>
      <c r="L343" s="465"/>
      <c r="M343" s="465"/>
    </row>
    <row r="344" spans="5:13" s="464" customFormat="1" ht="12" customHeight="1">
      <c r="E344" s="465"/>
      <c r="F344" s="465"/>
      <c r="G344" s="465"/>
      <c r="H344" s="465"/>
      <c r="I344" s="465"/>
      <c r="J344" s="465"/>
      <c r="K344" s="465"/>
      <c r="L344" s="465"/>
      <c r="M344" s="465"/>
    </row>
    <row r="345" spans="5:13" s="464" customFormat="1" ht="12" customHeight="1">
      <c r="E345" s="465"/>
      <c r="F345" s="465"/>
      <c r="G345" s="465"/>
      <c r="H345" s="465"/>
      <c r="I345" s="465"/>
      <c r="J345" s="465"/>
      <c r="K345" s="465"/>
      <c r="L345" s="465"/>
      <c r="M345" s="465"/>
    </row>
    <row r="346" spans="5:13" s="464" customFormat="1" ht="12" customHeight="1">
      <c r="E346" s="465"/>
      <c r="F346" s="465"/>
      <c r="G346" s="465"/>
      <c r="H346" s="465"/>
      <c r="I346" s="465"/>
      <c r="J346" s="465"/>
      <c r="K346" s="465"/>
      <c r="L346" s="465"/>
      <c r="M346" s="465"/>
    </row>
    <row r="347" spans="5:13" s="464" customFormat="1" ht="12" customHeight="1">
      <c r="E347" s="465"/>
      <c r="F347" s="465"/>
      <c r="G347" s="465"/>
      <c r="H347" s="465"/>
      <c r="I347" s="465"/>
      <c r="J347" s="465"/>
      <c r="K347" s="465"/>
      <c r="L347" s="465"/>
      <c r="M347" s="465"/>
    </row>
    <row r="348" spans="5:13" s="464" customFormat="1" ht="12" customHeight="1">
      <c r="E348" s="465"/>
      <c r="F348" s="465"/>
      <c r="G348" s="465"/>
      <c r="H348" s="465"/>
      <c r="I348" s="465"/>
      <c r="J348" s="465"/>
      <c r="K348" s="465"/>
      <c r="L348" s="465"/>
      <c r="M348" s="465"/>
    </row>
    <row r="349" spans="5:13" s="464" customFormat="1" ht="12" customHeight="1">
      <c r="E349" s="465"/>
      <c r="F349" s="465"/>
      <c r="G349" s="465"/>
      <c r="H349" s="465"/>
      <c r="I349" s="465"/>
      <c r="J349" s="465"/>
      <c r="K349" s="465"/>
      <c r="L349" s="465"/>
      <c r="M349" s="465"/>
    </row>
    <row r="350" spans="5:13" s="464" customFormat="1" ht="12" customHeight="1">
      <c r="E350" s="465"/>
      <c r="F350" s="465"/>
      <c r="G350" s="465"/>
      <c r="H350" s="465"/>
      <c r="I350" s="465"/>
      <c r="J350" s="465"/>
      <c r="K350" s="465"/>
      <c r="L350" s="465"/>
      <c r="M350" s="465"/>
    </row>
    <row r="351" spans="5:13" s="464" customFormat="1" ht="12" customHeight="1">
      <c r="E351" s="465"/>
      <c r="F351" s="465"/>
      <c r="G351" s="465"/>
      <c r="H351" s="465"/>
      <c r="I351" s="465"/>
      <c r="J351" s="465"/>
      <c r="K351" s="465"/>
      <c r="L351" s="465"/>
      <c r="M351" s="465"/>
    </row>
    <row r="352" spans="5:13" s="464" customFormat="1" ht="12" customHeight="1">
      <c r="E352" s="465"/>
      <c r="F352" s="465"/>
      <c r="G352" s="465"/>
      <c r="H352" s="465"/>
      <c r="I352" s="465"/>
      <c r="J352" s="465"/>
      <c r="K352" s="465"/>
      <c r="L352" s="465"/>
      <c r="M352" s="465"/>
    </row>
    <row r="353" spans="5:13" s="464" customFormat="1" ht="12" customHeight="1">
      <c r="E353" s="465"/>
      <c r="F353" s="465"/>
      <c r="G353" s="465"/>
      <c r="H353" s="465"/>
      <c r="I353" s="465"/>
      <c r="J353" s="465"/>
      <c r="K353" s="465"/>
      <c r="L353" s="465"/>
      <c r="M353" s="465"/>
    </row>
    <row r="354" spans="5:13" s="464" customFormat="1" ht="12" customHeight="1">
      <c r="E354" s="465"/>
      <c r="F354" s="465"/>
      <c r="G354" s="465"/>
      <c r="H354" s="465"/>
      <c r="I354" s="465"/>
      <c r="J354" s="465"/>
      <c r="K354" s="465"/>
      <c r="L354" s="465"/>
      <c r="M354" s="465"/>
    </row>
    <row r="355" spans="5:13" s="464" customFormat="1" ht="12" customHeight="1">
      <c r="E355" s="465"/>
      <c r="F355" s="465"/>
      <c r="G355" s="465"/>
      <c r="H355" s="465"/>
      <c r="I355" s="465"/>
      <c r="J355" s="465"/>
      <c r="K355" s="465"/>
      <c r="L355" s="465"/>
      <c r="M355" s="465"/>
    </row>
    <row r="356" spans="5:13" s="464" customFormat="1" ht="12" customHeight="1">
      <c r="E356" s="465"/>
      <c r="F356" s="465"/>
      <c r="G356" s="465"/>
      <c r="H356" s="465"/>
      <c r="I356" s="465"/>
      <c r="J356" s="465"/>
      <c r="K356" s="465"/>
      <c r="L356" s="465"/>
      <c r="M356" s="465"/>
    </row>
    <row r="357" spans="5:13" s="464" customFormat="1" ht="12" customHeight="1">
      <c r="E357" s="465"/>
      <c r="F357" s="465"/>
      <c r="G357" s="465"/>
      <c r="H357" s="465"/>
      <c r="I357" s="465"/>
      <c r="J357" s="465"/>
      <c r="K357" s="465"/>
      <c r="L357" s="465"/>
      <c r="M357" s="465"/>
    </row>
    <row r="358" spans="5:13" s="464" customFormat="1" ht="12" customHeight="1">
      <c r="E358" s="465"/>
      <c r="F358" s="465"/>
      <c r="G358" s="465"/>
      <c r="H358" s="465"/>
      <c r="I358" s="465"/>
      <c r="J358" s="465"/>
      <c r="K358" s="465"/>
      <c r="L358" s="465"/>
      <c r="M358" s="465"/>
    </row>
    <row r="359" spans="5:13" s="464" customFormat="1" ht="12" customHeight="1">
      <c r="E359" s="465"/>
      <c r="F359" s="465"/>
      <c r="G359" s="465"/>
      <c r="H359" s="465"/>
      <c r="I359" s="465"/>
      <c r="J359" s="465"/>
      <c r="K359" s="465"/>
      <c r="L359" s="465"/>
      <c r="M359" s="465"/>
    </row>
    <row r="360" spans="5:13" s="464" customFormat="1" ht="12" customHeight="1">
      <c r="E360" s="465"/>
      <c r="F360" s="465"/>
      <c r="G360" s="465"/>
      <c r="H360" s="465"/>
      <c r="I360" s="465"/>
      <c r="J360" s="465"/>
      <c r="K360" s="465"/>
      <c r="L360" s="465"/>
      <c r="M360" s="465"/>
    </row>
    <row r="361" spans="5:13" s="464" customFormat="1" ht="12" customHeight="1">
      <c r="E361" s="465"/>
      <c r="F361" s="465"/>
      <c r="G361" s="465"/>
      <c r="H361" s="465"/>
      <c r="I361" s="465"/>
      <c r="J361" s="465"/>
      <c r="K361" s="465"/>
      <c r="L361" s="465"/>
      <c r="M361" s="465"/>
    </row>
    <row r="362" spans="5:13" s="464" customFormat="1" ht="12" customHeight="1">
      <c r="E362" s="465"/>
      <c r="F362" s="465"/>
      <c r="G362" s="465"/>
      <c r="H362" s="465"/>
      <c r="I362" s="465"/>
      <c r="J362" s="465"/>
      <c r="K362" s="465"/>
      <c r="L362" s="465"/>
      <c r="M362" s="465"/>
    </row>
    <row r="363" spans="5:13" s="464" customFormat="1" ht="12" customHeight="1">
      <c r="E363" s="465"/>
      <c r="F363" s="465"/>
      <c r="G363" s="465"/>
      <c r="H363" s="465"/>
      <c r="I363" s="465"/>
      <c r="J363" s="465"/>
      <c r="K363" s="465"/>
      <c r="L363" s="465"/>
      <c r="M363" s="465"/>
    </row>
    <row r="364" spans="5:13" s="464" customFormat="1" ht="12" customHeight="1">
      <c r="E364" s="465"/>
      <c r="F364" s="465"/>
      <c r="G364" s="465"/>
      <c r="H364" s="465"/>
      <c r="I364" s="465"/>
      <c r="J364" s="465"/>
      <c r="K364" s="465"/>
      <c r="L364" s="465"/>
      <c r="M364" s="465"/>
    </row>
    <row r="365" spans="5:13" s="464" customFormat="1" ht="12" customHeight="1">
      <c r="E365" s="465"/>
      <c r="F365" s="465"/>
      <c r="G365" s="465"/>
      <c r="H365" s="465"/>
      <c r="I365" s="465"/>
      <c r="J365" s="465"/>
      <c r="K365" s="465"/>
      <c r="L365" s="465"/>
      <c r="M365" s="465"/>
    </row>
    <row r="366" spans="5:13" s="464" customFormat="1" ht="12" customHeight="1">
      <c r="E366" s="465"/>
      <c r="F366" s="465"/>
      <c r="G366" s="465"/>
      <c r="H366" s="465"/>
      <c r="I366" s="465"/>
      <c r="J366" s="465"/>
      <c r="K366" s="465"/>
      <c r="L366" s="465"/>
      <c r="M366" s="465"/>
    </row>
    <row r="367" spans="5:13" s="464" customFormat="1" ht="12" customHeight="1">
      <c r="E367" s="465"/>
      <c r="F367" s="465"/>
      <c r="G367" s="465"/>
      <c r="H367" s="465"/>
      <c r="I367" s="465"/>
      <c r="J367" s="465"/>
      <c r="K367" s="465"/>
      <c r="L367" s="465"/>
      <c r="M367" s="465"/>
    </row>
    <row r="368" spans="5:13" s="464" customFormat="1" ht="12" customHeight="1">
      <c r="E368" s="465"/>
      <c r="F368" s="465"/>
      <c r="G368" s="465"/>
      <c r="H368" s="465"/>
      <c r="I368" s="465"/>
      <c r="J368" s="465"/>
      <c r="K368" s="465"/>
      <c r="L368" s="465"/>
      <c r="M368" s="465"/>
    </row>
    <row r="369" spans="5:13" s="464" customFormat="1" ht="12" customHeight="1">
      <c r="E369" s="465"/>
      <c r="F369" s="465"/>
      <c r="G369" s="465"/>
      <c r="H369" s="465"/>
      <c r="I369" s="465"/>
      <c r="J369" s="465"/>
      <c r="K369" s="465"/>
      <c r="L369" s="465"/>
      <c r="M369" s="465"/>
    </row>
    <row r="370" spans="5:13" s="464" customFormat="1" ht="12" customHeight="1">
      <c r="E370" s="465"/>
      <c r="F370" s="465"/>
      <c r="G370" s="465"/>
      <c r="H370" s="465"/>
      <c r="I370" s="465"/>
      <c r="J370" s="465"/>
      <c r="K370" s="465"/>
      <c r="L370" s="465"/>
      <c r="M370" s="465"/>
    </row>
    <row r="371" spans="5:13" s="464" customFormat="1" ht="12" customHeight="1">
      <c r="E371" s="465"/>
      <c r="F371" s="465"/>
      <c r="G371" s="465"/>
      <c r="H371" s="465"/>
      <c r="I371" s="465"/>
      <c r="J371" s="465"/>
      <c r="K371" s="465"/>
      <c r="L371" s="465"/>
      <c r="M371" s="465"/>
    </row>
    <row r="372" spans="5:13" s="464" customFormat="1" ht="12" customHeight="1">
      <c r="E372" s="465"/>
      <c r="F372" s="465"/>
      <c r="G372" s="465"/>
      <c r="H372" s="465"/>
      <c r="I372" s="465"/>
      <c r="J372" s="465"/>
      <c r="K372" s="465"/>
      <c r="L372" s="465"/>
      <c r="M372" s="465"/>
    </row>
    <row r="373" spans="5:13" s="464" customFormat="1" ht="12" customHeight="1">
      <c r="E373" s="465"/>
      <c r="F373" s="465"/>
      <c r="G373" s="465"/>
      <c r="H373" s="465"/>
      <c r="I373" s="465"/>
      <c r="J373" s="465"/>
      <c r="K373" s="465"/>
      <c r="L373" s="465"/>
      <c r="M373" s="465"/>
    </row>
    <row r="374" spans="5:13" s="464" customFormat="1" ht="12" customHeight="1">
      <c r="E374" s="465"/>
      <c r="F374" s="465"/>
      <c r="G374" s="465"/>
      <c r="H374" s="465"/>
      <c r="I374" s="465"/>
      <c r="J374" s="465"/>
      <c r="K374" s="465"/>
      <c r="L374" s="465"/>
      <c r="M374" s="465"/>
    </row>
    <row r="375" spans="5:13" s="464" customFormat="1" ht="12" customHeight="1">
      <c r="E375" s="465"/>
      <c r="F375" s="465"/>
      <c r="G375" s="465"/>
      <c r="H375" s="465"/>
      <c r="I375" s="465"/>
      <c r="J375" s="465"/>
      <c r="K375" s="465"/>
      <c r="L375" s="465"/>
      <c r="M375" s="465"/>
    </row>
    <row r="376" spans="5:13" s="464" customFormat="1" ht="12" customHeight="1">
      <c r="E376" s="465"/>
      <c r="F376" s="465"/>
      <c r="G376" s="465"/>
      <c r="H376" s="465"/>
      <c r="I376" s="465"/>
      <c r="J376" s="465"/>
      <c r="K376" s="465"/>
      <c r="L376" s="465"/>
      <c r="M376" s="465"/>
    </row>
    <row r="377" spans="5:13" s="464" customFormat="1" ht="12" customHeight="1">
      <c r="E377" s="465"/>
      <c r="F377" s="465"/>
      <c r="G377" s="465"/>
      <c r="H377" s="465"/>
      <c r="I377" s="465"/>
      <c r="J377" s="465"/>
      <c r="K377" s="465"/>
      <c r="L377" s="465"/>
      <c r="M377" s="465"/>
    </row>
    <row r="378" spans="5:13" s="464" customFormat="1" ht="12" customHeight="1">
      <c r="E378" s="465"/>
      <c r="F378" s="465"/>
      <c r="G378" s="465"/>
      <c r="H378" s="465"/>
      <c r="I378" s="465"/>
      <c r="J378" s="465"/>
      <c r="K378" s="465"/>
      <c r="L378" s="465"/>
      <c r="M378" s="465"/>
    </row>
    <row r="379" spans="5:13" s="464" customFormat="1" ht="12" customHeight="1">
      <c r="E379" s="465"/>
      <c r="F379" s="465"/>
      <c r="G379" s="465"/>
      <c r="H379" s="465"/>
      <c r="I379" s="465"/>
      <c r="J379" s="465"/>
      <c r="K379" s="465"/>
      <c r="L379" s="465"/>
      <c r="M379" s="465"/>
    </row>
    <row r="380" spans="5:13" s="464" customFormat="1" ht="12" customHeight="1">
      <c r="E380" s="465"/>
      <c r="F380" s="465"/>
      <c r="G380" s="465"/>
      <c r="H380" s="465"/>
      <c r="I380" s="465"/>
      <c r="J380" s="465"/>
      <c r="K380" s="465"/>
      <c r="L380" s="465"/>
      <c r="M380" s="465"/>
    </row>
    <row r="381" spans="5:13" s="464" customFormat="1" ht="12" customHeight="1">
      <c r="E381" s="465"/>
      <c r="F381" s="465"/>
      <c r="G381" s="465"/>
      <c r="H381" s="465"/>
      <c r="I381" s="465"/>
      <c r="J381" s="465"/>
      <c r="K381" s="465"/>
      <c r="L381" s="465"/>
      <c r="M381" s="465"/>
    </row>
    <row r="382" spans="5:13" s="464" customFormat="1" ht="12" customHeight="1">
      <c r="E382" s="465"/>
      <c r="F382" s="465"/>
      <c r="G382" s="465"/>
      <c r="H382" s="465"/>
      <c r="I382" s="465"/>
      <c r="J382" s="465"/>
      <c r="K382" s="465"/>
      <c r="L382" s="465"/>
      <c r="M382" s="465"/>
    </row>
    <row r="383" spans="5:13" s="464" customFormat="1" ht="12" customHeight="1">
      <c r="E383" s="465"/>
      <c r="F383" s="465"/>
      <c r="G383" s="465"/>
      <c r="H383" s="465"/>
      <c r="I383" s="465"/>
      <c r="J383" s="465"/>
      <c r="K383" s="465"/>
      <c r="L383" s="465"/>
      <c r="M383" s="465"/>
    </row>
    <row r="384" spans="5:13" s="464" customFormat="1" ht="12" customHeight="1">
      <c r="E384" s="465"/>
      <c r="F384" s="465"/>
      <c r="G384" s="465"/>
      <c r="H384" s="465"/>
      <c r="I384" s="465"/>
      <c r="J384" s="465"/>
      <c r="K384" s="465"/>
      <c r="L384" s="465"/>
      <c r="M384" s="465"/>
    </row>
    <row r="385" spans="5:13" s="464" customFormat="1" ht="12" customHeight="1">
      <c r="E385" s="465"/>
      <c r="F385" s="465"/>
      <c r="G385" s="465"/>
      <c r="H385" s="465"/>
      <c r="I385" s="465"/>
      <c r="J385" s="465"/>
      <c r="K385" s="465"/>
      <c r="L385" s="465"/>
      <c r="M385" s="465"/>
    </row>
    <row r="386" spans="5:13" s="464" customFormat="1" ht="12" customHeight="1">
      <c r="E386" s="465"/>
      <c r="F386" s="465"/>
      <c r="G386" s="465"/>
      <c r="H386" s="465"/>
      <c r="I386" s="465"/>
      <c r="J386" s="465"/>
      <c r="K386" s="465"/>
      <c r="L386" s="465"/>
      <c r="M386" s="465"/>
    </row>
    <row r="387" spans="5:13" s="464" customFormat="1" ht="12" customHeight="1">
      <c r="E387" s="465"/>
      <c r="F387" s="465"/>
      <c r="G387" s="465"/>
      <c r="H387" s="465"/>
      <c r="I387" s="465"/>
      <c r="J387" s="465"/>
      <c r="K387" s="465"/>
      <c r="L387" s="465"/>
      <c r="M387" s="465"/>
    </row>
    <row r="388" spans="5:13" s="464" customFormat="1" ht="12" customHeight="1">
      <c r="E388" s="465"/>
      <c r="F388" s="465"/>
      <c r="G388" s="465"/>
      <c r="H388" s="465"/>
      <c r="I388" s="465"/>
      <c r="J388" s="465"/>
      <c r="K388" s="465"/>
      <c r="L388" s="465"/>
      <c r="M388" s="465"/>
    </row>
    <row r="389" spans="5:13" s="464" customFormat="1" ht="12" customHeight="1">
      <c r="E389" s="465"/>
      <c r="F389" s="465"/>
      <c r="G389" s="465"/>
      <c r="H389" s="465"/>
      <c r="I389" s="465"/>
      <c r="J389" s="465"/>
      <c r="K389" s="465"/>
      <c r="L389" s="465"/>
      <c r="M389" s="465"/>
    </row>
    <row r="390" spans="5:13" s="464" customFormat="1" ht="12" customHeight="1">
      <c r="E390" s="465"/>
      <c r="F390" s="465"/>
      <c r="G390" s="465"/>
      <c r="H390" s="465"/>
      <c r="I390" s="465"/>
      <c r="J390" s="465"/>
      <c r="K390" s="465"/>
      <c r="L390" s="465"/>
      <c r="M390" s="465"/>
    </row>
    <row r="391" spans="5:13" s="464" customFormat="1" ht="12" customHeight="1">
      <c r="E391" s="465"/>
      <c r="F391" s="465"/>
      <c r="G391" s="465"/>
      <c r="H391" s="465"/>
      <c r="I391" s="465"/>
      <c r="J391" s="465"/>
      <c r="K391" s="465"/>
      <c r="L391" s="465"/>
      <c r="M391" s="465"/>
    </row>
    <row r="392" spans="5:13" s="464" customFormat="1" ht="12" customHeight="1">
      <c r="E392" s="465"/>
      <c r="F392" s="465"/>
      <c r="G392" s="465"/>
      <c r="H392" s="465"/>
      <c r="I392" s="465"/>
      <c r="J392" s="465"/>
      <c r="K392" s="465"/>
      <c r="L392" s="465"/>
      <c r="M392" s="465"/>
    </row>
    <row r="393" spans="5:13" s="464" customFormat="1" ht="12" customHeight="1">
      <c r="E393" s="465"/>
      <c r="F393" s="465"/>
      <c r="G393" s="465"/>
      <c r="H393" s="465"/>
      <c r="I393" s="465"/>
      <c r="J393" s="465"/>
      <c r="K393" s="465"/>
      <c r="L393" s="465"/>
      <c r="M393" s="465"/>
    </row>
    <row r="394" spans="5:13" s="464" customFormat="1" ht="12" customHeight="1">
      <c r="E394" s="465"/>
      <c r="F394" s="465"/>
      <c r="G394" s="465"/>
      <c r="H394" s="465"/>
      <c r="I394" s="465"/>
      <c r="J394" s="465"/>
      <c r="K394" s="465"/>
      <c r="L394" s="465"/>
      <c r="M394" s="465"/>
    </row>
    <row r="395" spans="5:13" s="464" customFormat="1" ht="12" customHeight="1">
      <c r="E395" s="465"/>
      <c r="F395" s="465"/>
      <c r="G395" s="465"/>
      <c r="H395" s="465"/>
      <c r="I395" s="465"/>
      <c r="J395" s="465"/>
      <c r="K395" s="465"/>
      <c r="L395" s="465"/>
      <c r="M395" s="465"/>
    </row>
    <row r="396" spans="5:13" s="464" customFormat="1" ht="12" customHeight="1">
      <c r="E396" s="465"/>
      <c r="F396" s="465"/>
      <c r="G396" s="465"/>
      <c r="H396" s="465"/>
      <c r="I396" s="465"/>
      <c r="J396" s="465"/>
      <c r="K396" s="465"/>
      <c r="L396" s="465"/>
      <c r="M396" s="465"/>
    </row>
    <row r="397" spans="5:13" s="464" customFormat="1" ht="12" customHeight="1">
      <c r="E397" s="465"/>
      <c r="F397" s="465"/>
      <c r="G397" s="465"/>
      <c r="H397" s="465"/>
      <c r="I397" s="465"/>
      <c r="J397" s="465"/>
      <c r="K397" s="465"/>
      <c r="L397" s="465"/>
      <c r="M397" s="465"/>
    </row>
    <row r="398" spans="5:13" s="464" customFormat="1" ht="12" customHeight="1">
      <c r="E398" s="465"/>
      <c r="F398" s="465"/>
      <c r="G398" s="465"/>
      <c r="H398" s="465"/>
      <c r="I398" s="465"/>
      <c r="J398" s="465"/>
      <c r="K398" s="465"/>
      <c r="L398" s="465"/>
      <c r="M398" s="465"/>
    </row>
    <row r="399" spans="5:13" s="464" customFormat="1" ht="12" customHeight="1">
      <c r="E399" s="465"/>
      <c r="F399" s="465"/>
      <c r="G399" s="465"/>
      <c r="H399" s="465"/>
      <c r="I399" s="465"/>
      <c r="J399" s="465"/>
      <c r="K399" s="465"/>
      <c r="L399" s="465"/>
      <c r="M399" s="465"/>
    </row>
    <row r="400" spans="5:13" s="464" customFormat="1" ht="12" customHeight="1">
      <c r="E400" s="465"/>
      <c r="F400" s="465"/>
      <c r="G400" s="465"/>
      <c r="H400" s="465"/>
      <c r="I400" s="465"/>
      <c r="J400" s="465"/>
      <c r="K400" s="465"/>
      <c r="L400" s="465"/>
      <c r="M400" s="465"/>
    </row>
    <row r="401" spans="5:13" s="464" customFormat="1" ht="12" customHeight="1">
      <c r="E401" s="465"/>
      <c r="F401" s="465"/>
      <c r="G401" s="465"/>
      <c r="H401" s="465"/>
      <c r="I401" s="465"/>
      <c r="J401" s="465"/>
      <c r="K401" s="465"/>
      <c r="L401" s="465"/>
      <c r="M401" s="465"/>
    </row>
    <row r="402" spans="5:13" s="464" customFormat="1" ht="12" customHeight="1">
      <c r="E402" s="465"/>
      <c r="F402" s="465"/>
      <c r="G402" s="465"/>
      <c r="H402" s="465"/>
      <c r="I402" s="465"/>
      <c r="J402" s="465"/>
      <c r="K402" s="465"/>
      <c r="L402" s="465"/>
      <c r="M402" s="465"/>
    </row>
    <row r="403" spans="5:13" s="464" customFormat="1" ht="12" customHeight="1">
      <c r="E403" s="465"/>
      <c r="F403" s="465"/>
      <c r="G403" s="465"/>
      <c r="H403" s="465"/>
      <c r="I403" s="465"/>
      <c r="J403" s="465"/>
      <c r="K403" s="465"/>
      <c r="L403" s="465"/>
      <c r="M403" s="465"/>
    </row>
    <row r="404" spans="5:13" s="464" customFormat="1" ht="12" customHeight="1">
      <c r="E404" s="465"/>
      <c r="F404" s="465"/>
      <c r="G404" s="465"/>
      <c r="H404" s="465"/>
      <c r="I404" s="465"/>
      <c r="J404" s="465"/>
      <c r="K404" s="465"/>
      <c r="L404" s="465"/>
      <c r="M404" s="465"/>
    </row>
    <row r="405" spans="5:13" s="464" customFormat="1" ht="12" customHeight="1">
      <c r="E405" s="465"/>
      <c r="F405" s="465"/>
      <c r="G405" s="465"/>
      <c r="H405" s="465"/>
      <c r="I405" s="465"/>
      <c r="J405" s="465"/>
      <c r="K405" s="465"/>
      <c r="L405" s="465"/>
      <c r="M405" s="465"/>
    </row>
    <row r="406" spans="5:13" s="464" customFormat="1" ht="12" customHeight="1">
      <c r="E406" s="465"/>
      <c r="F406" s="465"/>
      <c r="G406" s="465"/>
      <c r="H406" s="465"/>
      <c r="I406" s="465"/>
      <c r="J406" s="465"/>
      <c r="K406" s="465"/>
      <c r="L406" s="465"/>
      <c r="M406" s="465"/>
    </row>
    <row r="407" spans="5:13" s="464" customFormat="1" ht="12" customHeight="1">
      <c r="E407" s="465"/>
      <c r="F407" s="465"/>
      <c r="G407" s="465"/>
      <c r="H407" s="465"/>
      <c r="I407" s="465"/>
      <c r="J407" s="465"/>
      <c r="K407" s="465"/>
      <c r="L407" s="465"/>
      <c r="M407" s="465"/>
    </row>
    <row r="408" spans="5:13" s="464" customFormat="1" ht="12" customHeight="1">
      <c r="E408" s="465"/>
      <c r="F408" s="465"/>
      <c r="G408" s="465"/>
      <c r="H408" s="465"/>
      <c r="I408" s="465"/>
      <c r="J408" s="465"/>
      <c r="K408" s="465"/>
      <c r="L408" s="465"/>
      <c r="M408" s="465"/>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H3" sqref="H3:H4"/>
    </sheetView>
  </sheetViews>
  <sheetFormatPr defaultColWidth="9.140625" defaultRowHeight="12.75"/>
  <sheetData>
    <row r="1" spans="3:6" ht="12.75">
      <c r="C1" s="565" t="s">
        <v>461</v>
      </c>
      <c r="D1" s="566"/>
      <c r="E1" s="566"/>
      <c r="F1" s="566"/>
    </row>
    <row r="2" spans="3:6" ht="12.75">
      <c r="C2" s="551" t="s">
        <v>619</v>
      </c>
      <c r="D2" s="551" t="s">
        <v>544</v>
      </c>
      <c r="E2" s="551" t="s">
        <v>114</v>
      </c>
      <c r="F2" s="551" t="s">
        <v>618</v>
      </c>
    </row>
    <row r="3" spans="3:6" ht="12.75">
      <c r="C3" s="552"/>
      <c r="D3" s="552"/>
      <c r="E3" s="552"/>
      <c r="F3" s="552"/>
    </row>
    <row r="4" spans="1:6" ht="12.75">
      <c r="A4" s="558" t="s">
        <v>233</v>
      </c>
      <c r="B4" s="558"/>
      <c r="C4" s="43">
        <v>0.7749921622782688</v>
      </c>
      <c r="D4" s="43">
        <v>0.7373185161897461</v>
      </c>
      <c r="E4" s="43">
        <v>0.8378901153909719</v>
      </c>
      <c r="F4" s="43">
        <v>0.8527802107793775</v>
      </c>
    </row>
    <row r="5" spans="1:6" ht="12.75">
      <c r="A5" s="42"/>
      <c r="B5" s="42"/>
      <c r="C5" s="43"/>
      <c r="D5" s="43"/>
      <c r="E5" s="43"/>
      <c r="F5" s="43"/>
    </row>
    <row r="6" spans="1:6" ht="12.75">
      <c r="A6" s="558" t="s">
        <v>239</v>
      </c>
      <c r="B6" s="558"/>
      <c r="C6" s="43">
        <v>0.7998339438163345</v>
      </c>
      <c r="D6" s="43">
        <v>0.8125879852323902</v>
      </c>
      <c r="E6" s="43">
        <v>0.8772064759188856</v>
      </c>
      <c r="F6" s="43">
        <v>0.8846670573653596</v>
      </c>
    </row>
    <row r="7" spans="1:6" ht="12.75">
      <c r="A7" s="42"/>
      <c r="B7" s="42"/>
      <c r="C7" s="43"/>
      <c r="D7" s="43"/>
      <c r="E7" s="43"/>
      <c r="F7" s="43"/>
    </row>
    <row r="8" spans="1:6" ht="12.75">
      <c r="A8" s="558" t="s">
        <v>242</v>
      </c>
      <c r="B8" s="558"/>
      <c r="C8" s="43">
        <v>0.9179734443701689</v>
      </c>
      <c r="D8" s="43">
        <v>0.9634921512594153</v>
      </c>
      <c r="E8" s="43">
        <v>0.9764117446760506</v>
      </c>
      <c r="F8" s="43">
        <v>0.9810697626808464</v>
      </c>
    </row>
    <row r="9" spans="1:6" ht="12.75">
      <c r="A9" s="42"/>
      <c r="B9" s="42"/>
      <c r="C9" s="43"/>
      <c r="D9" s="43"/>
      <c r="E9" s="43"/>
      <c r="F9" s="43"/>
    </row>
    <row r="10" spans="1:6" ht="12.75">
      <c r="A10" s="558" t="s">
        <v>244</v>
      </c>
      <c r="B10" s="558"/>
      <c r="C10" s="43">
        <v>0.5782294598249351</v>
      </c>
      <c r="D10" s="43">
        <v>0.6528958822336453</v>
      </c>
      <c r="E10" s="43">
        <v>0.7255195697669761</v>
      </c>
      <c r="F10" s="43">
        <v>0.7354014442596066</v>
      </c>
    </row>
    <row r="11" spans="1:6" ht="12.75">
      <c r="A11" s="42"/>
      <c r="B11" s="42"/>
      <c r="C11" s="43"/>
      <c r="D11" s="43"/>
      <c r="E11" s="43"/>
      <c r="F11" s="43"/>
    </row>
    <row r="12" spans="1:6" ht="12.75">
      <c r="A12" s="558" t="s">
        <v>247</v>
      </c>
      <c r="B12" s="558"/>
      <c r="C12" s="43">
        <v>0.8737673978779185</v>
      </c>
      <c r="D12" s="43">
        <v>0.8371775594231611</v>
      </c>
      <c r="E12" s="43">
        <v>0.9145232002742637</v>
      </c>
      <c r="F12" s="43">
        <v>0.9279860858874727</v>
      </c>
    </row>
    <row r="13" spans="1:6" ht="12.75">
      <c r="A13" s="42"/>
      <c r="B13" s="42"/>
      <c r="C13" s="43"/>
      <c r="D13" s="43"/>
      <c r="E13" s="43"/>
      <c r="F13" s="43"/>
    </row>
    <row r="14" spans="1:6" ht="12.75">
      <c r="A14" s="558" t="s">
        <v>250</v>
      </c>
      <c r="B14" s="558"/>
      <c r="C14" s="43">
        <v>0.7190235116484122</v>
      </c>
      <c r="D14" s="43">
        <v>0.7437241928950825</v>
      </c>
      <c r="E14" s="43">
        <v>0.7854728334639477</v>
      </c>
      <c r="F14" s="43">
        <v>0.8057963329867666</v>
      </c>
    </row>
    <row r="15" spans="1:6" ht="12.75">
      <c r="A15" s="42"/>
      <c r="B15" s="42"/>
      <c r="C15" s="43"/>
      <c r="D15" s="43"/>
      <c r="E15" s="43"/>
      <c r="F15" s="43"/>
    </row>
    <row r="16" spans="1:6" ht="12.75">
      <c r="A16" s="558" t="s">
        <v>252</v>
      </c>
      <c r="B16" s="558"/>
      <c r="C16" s="43">
        <v>0.8485436961815129</v>
      </c>
      <c r="D16" s="43">
        <v>0.8879069889314231</v>
      </c>
      <c r="E16" s="43">
        <v>0.901950557826519</v>
      </c>
      <c r="F16" s="43">
        <v>0.9120685964371321</v>
      </c>
    </row>
    <row r="17" spans="1:6" ht="12.75">
      <c r="A17" s="42"/>
      <c r="B17" s="42"/>
      <c r="C17" s="43"/>
      <c r="D17" s="43"/>
      <c r="E17" s="43"/>
      <c r="F17" s="43"/>
    </row>
    <row r="18" spans="1:6" ht="12.75">
      <c r="A18" s="558" t="s">
        <v>254</v>
      </c>
      <c r="B18" s="558"/>
      <c r="C18" s="43">
        <v>0.8680115666716178</v>
      </c>
      <c r="D18" s="43">
        <v>0.901338057544023</v>
      </c>
      <c r="E18" s="43">
        <v>0.9282959862368821</v>
      </c>
      <c r="F18" s="43">
        <v>0.9268515188560219</v>
      </c>
    </row>
    <row r="19" spans="1:6" ht="12.75">
      <c r="A19" s="42"/>
      <c r="B19" s="42"/>
      <c r="C19" s="43"/>
      <c r="D19" s="43"/>
      <c r="E19" s="43"/>
      <c r="F19" s="43"/>
    </row>
    <row r="20" spans="1:6" ht="12.75">
      <c r="A20" s="558" t="s">
        <v>258</v>
      </c>
      <c r="B20" s="558"/>
      <c r="C20" s="43">
        <v>0.7814974823662285</v>
      </c>
      <c r="D20" s="43">
        <v>0.7882764125754497</v>
      </c>
      <c r="E20" s="43">
        <v>0.8290848789115267</v>
      </c>
      <c r="F20" s="43">
        <v>0.8220575533439852</v>
      </c>
    </row>
    <row r="21" spans="1:6" ht="12.75">
      <c r="A21" s="42"/>
      <c r="B21" s="42"/>
      <c r="C21" s="43"/>
      <c r="D21" s="43"/>
      <c r="E21" s="43"/>
      <c r="F21" s="43"/>
    </row>
    <row r="22" spans="1:6" ht="12.75">
      <c r="A22" s="558" t="s">
        <v>260</v>
      </c>
      <c r="B22" s="558"/>
      <c r="C22" s="43">
        <v>0.8311362406247359</v>
      </c>
      <c r="D22" s="43">
        <v>1.0112930847913433</v>
      </c>
      <c r="E22" s="43">
        <v>0.9437379312900847</v>
      </c>
      <c r="F22" s="43">
        <v>0.9581133248660045</v>
      </c>
    </row>
    <row r="23" spans="1:6" ht="12.75">
      <c r="A23" s="42"/>
      <c r="B23" s="42"/>
      <c r="C23" s="43"/>
      <c r="D23" s="43"/>
      <c r="E23" s="43"/>
      <c r="F23" s="43"/>
    </row>
    <row r="24" spans="1:6" ht="12.75">
      <c r="A24" s="558" t="s">
        <v>262</v>
      </c>
      <c r="B24" s="558"/>
      <c r="C24" s="43">
        <v>0.9858564202311699</v>
      </c>
      <c r="D24" s="43">
        <v>0.9842581152760745</v>
      </c>
      <c r="E24" s="43">
        <v>0.9285235934841198</v>
      </c>
      <c r="F24" s="43">
        <v>0.9128279772381491</v>
      </c>
    </row>
    <row r="25" spans="1:6" ht="12.75">
      <c r="A25" s="42"/>
      <c r="B25" s="42"/>
      <c r="C25" s="43"/>
      <c r="D25" s="43"/>
      <c r="E25" s="43"/>
      <c r="F25" s="43"/>
    </row>
    <row r="26" spans="1:6" ht="12.75">
      <c r="A26" s="558" t="s">
        <v>264</v>
      </c>
      <c r="B26" s="558"/>
      <c r="C26" s="43">
        <v>0.8945149841865041</v>
      </c>
      <c r="D26" s="43">
        <v>1.0068206372986868</v>
      </c>
      <c r="E26" s="43">
        <v>1.0072557255421455</v>
      </c>
      <c r="F26" s="43">
        <v>1.008175840068713</v>
      </c>
    </row>
    <row r="27" spans="1:6" ht="12.75">
      <c r="A27" s="42"/>
      <c r="B27" s="42"/>
      <c r="C27" s="43"/>
      <c r="D27" s="43"/>
      <c r="E27" s="43"/>
      <c r="F27" s="43"/>
    </row>
    <row r="28" spans="1:6" ht="12.75">
      <c r="A28" s="558" t="s">
        <v>268</v>
      </c>
      <c r="B28" s="558"/>
      <c r="C28" s="43">
        <v>0.6160090786141108</v>
      </c>
      <c r="D28" s="43">
        <v>0.6237415457572679</v>
      </c>
      <c r="E28" s="43">
        <v>0.7194136740225539</v>
      </c>
      <c r="F28" s="43">
        <v>0.7140623661566965</v>
      </c>
    </row>
    <row r="29" spans="1:6" ht="12.75">
      <c r="A29" s="42"/>
      <c r="B29" s="42"/>
      <c r="C29" s="43"/>
      <c r="D29" s="43"/>
      <c r="E29" s="43"/>
      <c r="F29" s="43"/>
    </row>
    <row r="30" spans="1:6" ht="12.75">
      <c r="A30" s="558" t="s">
        <v>271</v>
      </c>
      <c r="B30" s="558"/>
      <c r="C30" s="43">
        <v>0.8085399370912121</v>
      </c>
      <c r="D30" s="43">
        <v>0.861529959517989</v>
      </c>
      <c r="E30" s="43">
        <v>0.8722773643218508</v>
      </c>
      <c r="F30" s="43">
        <v>0.876573316034012</v>
      </c>
    </row>
    <row r="31" spans="1:6" ht="12.75">
      <c r="A31" s="42"/>
      <c r="B31" s="42"/>
      <c r="C31" s="43"/>
      <c r="D31" s="43"/>
      <c r="E31" s="43"/>
      <c r="F31" s="43"/>
    </row>
    <row r="32" spans="1:6" ht="12.75">
      <c r="A32" s="558" t="s">
        <v>275</v>
      </c>
      <c r="B32" s="558"/>
      <c r="C32" s="43">
        <v>0.8949477370013544</v>
      </c>
      <c r="D32" s="43">
        <v>0.9490398802555516</v>
      </c>
      <c r="E32" s="43">
        <v>0.9696221818662913</v>
      </c>
      <c r="F32" s="43">
        <v>0.9637117131252961</v>
      </c>
    </row>
    <row r="33" spans="1:6" ht="12.75">
      <c r="A33" s="42"/>
      <c r="B33" s="42"/>
      <c r="C33" s="43"/>
      <c r="D33" s="43"/>
      <c r="E33" s="43"/>
      <c r="F33" s="43"/>
    </row>
    <row r="34" spans="1:6" ht="12.75">
      <c r="A34" s="558" t="s">
        <v>278</v>
      </c>
      <c r="B34" s="558"/>
      <c r="C34" s="43">
        <v>0.8685703772445235</v>
      </c>
      <c r="D34" s="43">
        <v>0.9466653954937998</v>
      </c>
      <c r="E34" s="43">
        <v>0.9376096325235411</v>
      </c>
      <c r="F34" s="43">
        <v>0.9338574804256019</v>
      </c>
    </row>
    <row r="35" spans="1:6" ht="12.75">
      <c r="A35" s="42"/>
      <c r="B35" s="42"/>
      <c r="C35" s="43"/>
      <c r="D35" s="43"/>
      <c r="E35" s="43"/>
      <c r="F35" s="43"/>
    </row>
    <row r="36" spans="1:6" ht="12.75">
      <c r="A36" s="558" t="s">
        <v>280</v>
      </c>
      <c r="B36" s="558"/>
      <c r="C36" s="43">
        <v>0.7689894718885996</v>
      </c>
      <c r="D36" s="43">
        <v>0.7803656061406562</v>
      </c>
      <c r="E36" s="43">
        <v>0.8147264618468111</v>
      </c>
      <c r="F36" s="43">
        <v>0.8179716879163232</v>
      </c>
    </row>
    <row r="37" spans="1:6" ht="12.75">
      <c r="A37" s="42"/>
      <c r="B37" s="42"/>
      <c r="C37" s="43"/>
      <c r="D37" s="43"/>
      <c r="E37" s="43"/>
      <c r="F37" s="43"/>
    </row>
    <row r="38" spans="1:6" ht="12.75">
      <c r="A38" s="558" t="s">
        <v>283</v>
      </c>
      <c r="B38" s="558"/>
      <c r="C38" s="43">
        <v>0.7532231655729695</v>
      </c>
      <c r="D38" s="43">
        <v>0.8346685989638244</v>
      </c>
      <c r="E38" s="43">
        <v>0.8416302560930758</v>
      </c>
      <c r="F38" s="43">
        <v>0.8558543061964993</v>
      </c>
    </row>
    <row r="39" spans="1:6" ht="12.75">
      <c r="A39" s="42"/>
      <c r="B39" s="42"/>
      <c r="C39" s="43"/>
      <c r="D39" s="43"/>
      <c r="E39" s="43"/>
      <c r="F39" s="43"/>
    </row>
    <row r="40" spans="1:6" ht="12.75">
      <c r="A40" s="558" t="s">
        <v>287</v>
      </c>
      <c r="B40" s="558"/>
      <c r="C40" s="43">
        <v>0.9825460481546638</v>
      </c>
      <c r="D40" s="43">
        <v>1.0389300274090136</v>
      </c>
      <c r="E40" s="43">
        <v>0.9637537549903157</v>
      </c>
      <c r="F40" s="43">
        <v>0.9667049625108038</v>
      </c>
    </row>
    <row r="41" spans="1:6" ht="12.75">
      <c r="A41" s="42"/>
      <c r="B41" s="42"/>
      <c r="C41" s="43"/>
      <c r="D41" s="43"/>
      <c r="E41" s="43"/>
      <c r="F41" s="43"/>
    </row>
    <row r="42" spans="1:6" ht="12.75">
      <c r="A42" s="558" t="s">
        <v>289</v>
      </c>
      <c r="B42" s="558"/>
      <c r="C42" s="43">
        <v>0.8199786647987447</v>
      </c>
      <c r="D42" s="43">
        <v>0.8186797709597478</v>
      </c>
      <c r="E42" s="43">
        <v>0.8670516009221176</v>
      </c>
      <c r="F42" s="43">
        <v>0.8619195072428517</v>
      </c>
    </row>
    <row r="43" spans="1:6" ht="12.75">
      <c r="A43" s="42"/>
      <c r="B43" s="42"/>
      <c r="C43" s="43"/>
      <c r="D43" s="43"/>
      <c r="E43" s="43"/>
      <c r="F43" s="43"/>
    </row>
    <row r="44" spans="1:6" ht="12.75">
      <c r="A44" s="558" t="s">
        <v>292</v>
      </c>
      <c r="B44" s="558"/>
      <c r="C44" s="43">
        <v>0.9518378892160674</v>
      </c>
      <c r="D44" s="43">
        <v>1.0052789699024192</v>
      </c>
      <c r="E44" s="43">
        <v>1.0045061075225066</v>
      </c>
      <c r="F44" s="43">
        <v>1.0019451678502143</v>
      </c>
    </row>
    <row r="45" spans="1:6" ht="12.75">
      <c r="A45" s="42"/>
      <c r="B45" s="42"/>
      <c r="C45" s="43"/>
      <c r="D45" s="43"/>
      <c r="E45" s="43"/>
      <c r="F45" s="43"/>
    </row>
    <row r="46" spans="1:6" ht="12.75">
      <c r="A46" s="558" t="s">
        <v>373</v>
      </c>
      <c r="B46" s="558"/>
      <c r="C46" s="43">
        <v>0.970392947106021</v>
      </c>
      <c r="D46" s="43">
        <v>0.9404587126476412</v>
      </c>
      <c r="E46" s="43">
        <v>0.9787632522060294</v>
      </c>
      <c r="F46" s="43">
        <v>0.9746428526294504</v>
      </c>
    </row>
    <row r="47" spans="1:6" ht="12.75">
      <c r="A47" s="42"/>
      <c r="B47" s="42"/>
      <c r="C47" s="43"/>
      <c r="D47" s="43"/>
      <c r="E47" s="43"/>
      <c r="F47" s="43"/>
    </row>
    <row r="48" spans="1:6" ht="12.75">
      <c r="A48" s="558" t="s">
        <v>374</v>
      </c>
      <c r="B48" s="558"/>
      <c r="C48" s="43">
        <v>0.8824105511606172</v>
      </c>
      <c r="D48" s="43">
        <v>0.9243806640980363</v>
      </c>
      <c r="E48" s="43">
        <v>0.9073588672387318</v>
      </c>
      <c r="F48" s="43">
        <v>0.9164782762206182</v>
      </c>
    </row>
    <row r="49" spans="1:6" ht="12.75">
      <c r="A49" s="42"/>
      <c r="B49" s="42"/>
      <c r="C49" s="43"/>
      <c r="D49" s="43"/>
      <c r="E49" s="43"/>
      <c r="F49" s="43"/>
    </row>
    <row r="50" spans="1:6" ht="12.75">
      <c r="A50" s="558" t="s">
        <v>375</v>
      </c>
      <c r="B50" s="558"/>
      <c r="C50" s="43">
        <v>0.730699977335824</v>
      </c>
      <c r="D50" s="43">
        <v>0.6815248374239837</v>
      </c>
      <c r="E50" s="43">
        <v>0.750495483618976</v>
      </c>
      <c r="F50" s="43">
        <v>0.7418057036769813</v>
      </c>
    </row>
    <row r="51" spans="1:6" ht="12.75">
      <c r="A51" s="42"/>
      <c r="B51" s="42"/>
      <c r="C51" s="43"/>
      <c r="D51" s="43"/>
      <c r="E51" s="43"/>
      <c r="F51" s="43"/>
    </row>
    <row r="52" spans="1:6" ht="12.75">
      <c r="A52" s="558" t="s">
        <v>376</v>
      </c>
      <c r="B52" s="558"/>
      <c r="C52" s="43">
        <v>0.7776447558147193</v>
      </c>
      <c r="D52" s="43">
        <v>0.7728046532742902</v>
      </c>
      <c r="E52" s="43">
        <v>0.8366691964829968</v>
      </c>
      <c r="F52" s="43">
        <v>0.830404513304207</v>
      </c>
    </row>
    <row r="53" spans="1:6" ht="12.75">
      <c r="A53" s="42"/>
      <c r="B53" s="42"/>
      <c r="C53" s="43"/>
      <c r="D53" s="43"/>
      <c r="E53" s="43"/>
      <c r="F53" s="43"/>
    </row>
    <row r="54" spans="1:6" ht="12.75">
      <c r="A54" s="558" t="s">
        <v>377</v>
      </c>
      <c r="B54" s="558"/>
      <c r="C54" s="43">
        <v>0.7997377829262008</v>
      </c>
      <c r="D54" s="43">
        <v>0.7990095746142322</v>
      </c>
      <c r="E54" s="43">
        <v>0.862648529176854</v>
      </c>
      <c r="F54" s="43">
        <v>0.8618414610572809</v>
      </c>
    </row>
    <row r="55" spans="1:6" ht="12.75">
      <c r="A55" s="42"/>
      <c r="B55" s="42"/>
      <c r="C55" s="43"/>
      <c r="D55" s="43"/>
      <c r="E55" s="43"/>
      <c r="F55" s="43"/>
    </row>
    <row r="56" spans="1:6" ht="12.75">
      <c r="A56" s="558" t="s">
        <v>298</v>
      </c>
      <c r="B56" s="558"/>
      <c r="C56" s="43">
        <v>0.7041372814749154</v>
      </c>
      <c r="D56" s="43">
        <v>0.7378309452785569</v>
      </c>
      <c r="E56" s="43">
        <v>0.8118790316583261</v>
      </c>
      <c r="F56" s="43">
        <v>0.8102290726446817</v>
      </c>
    </row>
    <row r="57" spans="1:6" ht="12.75">
      <c r="A57" s="42"/>
      <c r="B57" s="42"/>
      <c r="C57" s="43"/>
      <c r="D57" s="43"/>
      <c r="E57" s="43"/>
      <c r="F57" s="43"/>
    </row>
    <row r="58" spans="1:6" ht="12.75">
      <c r="A58" s="558" t="s">
        <v>305</v>
      </c>
      <c r="B58" s="558"/>
      <c r="C58" s="46">
        <v>1.0765545406725374</v>
      </c>
      <c r="D58" s="46">
        <v>1.030851199107165</v>
      </c>
      <c r="E58" s="46">
        <v>1.0389105226643491</v>
      </c>
      <c r="F58" s="46">
        <v>1.0448115281700028</v>
      </c>
    </row>
    <row r="59" spans="1:6" ht="12.75">
      <c r="A59" s="42"/>
      <c r="B59" s="42"/>
      <c r="C59" s="43"/>
      <c r="D59" s="43"/>
      <c r="E59" s="43"/>
      <c r="F59" s="43"/>
    </row>
    <row r="60" spans="1:6" ht="12.75">
      <c r="A60" s="558" t="s">
        <v>307</v>
      </c>
      <c r="B60" s="558"/>
      <c r="C60" s="53">
        <v>1.0149819565812805</v>
      </c>
      <c r="D60" s="53">
        <v>0.9417900449689092</v>
      </c>
      <c r="E60" s="53">
        <v>0.9915407133448927</v>
      </c>
      <c r="F60" s="53">
        <v>0.9834708856322236</v>
      </c>
    </row>
    <row r="61" spans="1:6" ht="12.75">
      <c r="A61" s="42"/>
      <c r="B61" s="42"/>
      <c r="C61" s="43"/>
      <c r="D61" s="43"/>
      <c r="E61" s="43"/>
      <c r="F61" s="43"/>
    </row>
    <row r="62" spans="1:6" ht="12.75">
      <c r="A62" s="558" t="s">
        <v>308</v>
      </c>
      <c r="B62" s="558"/>
      <c r="C62" s="43">
        <v>0.7730648364487456</v>
      </c>
      <c r="D62" s="43">
        <v>0.7647993232790107</v>
      </c>
      <c r="E62" s="43">
        <v>0.8291164350927804</v>
      </c>
      <c r="F62" s="43">
        <v>0.8245543155073043</v>
      </c>
    </row>
    <row r="63" spans="1:6" ht="12.75">
      <c r="A63" s="42"/>
      <c r="B63" s="42"/>
      <c r="C63" s="43"/>
      <c r="D63" s="43"/>
      <c r="E63" s="43"/>
      <c r="F63" s="43"/>
    </row>
    <row r="64" spans="1:6" ht="12.75">
      <c r="A64" s="558" t="s">
        <v>309</v>
      </c>
      <c r="B64" s="558"/>
      <c r="C64" s="43">
        <v>0.8279588849039798</v>
      </c>
      <c r="D64" s="43">
        <v>0.9512933199852844</v>
      </c>
      <c r="E64" s="43">
        <v>0.9582253305922748</v>
      </c>
      <c r="F64" s="43">
        <v>0.9639069332152563</v>
      </c>
    </row>
    <row r="65" spans="1:6" ht="12.75">
      <c r="A65" s="42"/>
      <c r="B65" s="42"/>
      <c r="C65" s="43"/>
      <c r="D65" s="43"/>
      <c r="E65" s="43"/>
      <c r="F65" s="43"/>
    </row>
    <row r="66" spans="1:6" ht="12.75">
      <c r="A66" s="558" t="s">
        <v>310</v>
      </c>
      <c r="B66" s="558"/>
      <c r="C66" s="43">
        <v>1.0791367101800706</v>
      </c>
      <c r="D66" s="43">
        <v>1.1612728936446193</v>
      </c>
      <c r="E66" s="43">
        <v>1.1644640629281044</v>
      </c>
      <c r="F66" s="43">
        <v>1.1604019055683459</v>
      </c>
    </row>
    <row r="67" spans="1:6" ht="12.75">
      <c r="A67" s="42"/>
      <c r="B67" s="42"/>
      <c r="C67" s="43"/>
      <c r="D67" s="43"/>
      <c r="E67" s="43"/>
      <c r="F67" s="43"/>
    </row>
    <row r="68" spans="1:6" ht="12.75">
      <c r="A68" s="558" t="s">
        <v>466</v>
      </c>
      <c r="B68" s="558"/>
      <c r="C68" s="43">
        <v>1.2071621332970535</v>
      </c>
      <c r="D68" s="43">
        <v>1.218354520198153</v>
      </c>
      <c r="E68" s="43">
        <v>1.2009288957540134</v>
      </c>
      <c r="F68" s="43">
        <v>1.2180211632958033</v>
      </c>
    </row>
    <row r="69" spans="1:6" ht="12.75">
      <c r="A69" s="42"/>
      <c r="B69" s="42"/>
      <c r="C69" s="43"/>
      <c r="D69" s="43"/>
      <c r="E69" s="43"/>
      <c r="F69" s="43"/>
    </row>
    <row r="70" spans="1:6" ht="12.75">
      <c r="A70" s="558" t="s">
        <v>467</v>
      </c>
      <c r="B70" s="558"/>
      <c r="C70" s="43">
        <v>1.2810711404416526</v>
      </c>
      <c r="D70" s="43">
        <v>1.1971358219636552</v>
      </c>
      <c r="E70" s="43">
        <v>1.2277865670833694</v>
      </c>
      <c r="F70" s="43">
        <v>1.2231705093658685</v>
      </c>
    </row>
    <row r="71" spans="1:6" ht="12.75">
      <c r="A71" s="42"/>
      <c r="B71" s="42"/>
      <c r="C71" s="43"/>
      <c r="D71" s="43"/>
      <c r="E71" s="43"/>
      <c r="F71" s="43"/>
    </row>
    <row r="72" spans="1:6" ht="12.75">
      <c r="A72" s="558" t="s">
        <v>301</v>
      </c>
      <c r="B72" s="558"/>
      <c r="C72" s="43">
        <v>1.1263363846734216</v>
      </c>
      <c r="D72" s="43">
        <v>1.1213241557456808</v>
      </c>
      <c r="E72" s="43">
        <v>1.2371786462560688</v>
      </c>
      <c r="F72" s="43">
        <v>1.2313968618980993</v>
      </c>
    </row>
    <row r="73" spans="1:6" ht="12.75">
      <c r="A73" s="42"/>
      <c r="B73" s="42"/>
      <c r="C73" s="43"/>
      <c r="D73" s="43"/>
      <c r="E73" s="43"/>
      <c r="F73" s="43"/>
    </row>
    <row r="74" spans="1:6" ht="12.75">
      <c r="A74" s="558" t="s">
        <v>526</v>
      </c>
      <c r="B74" s="558"/>
      <c r="C74" s="43">
        <v>0.9352564993590693</v>
      </c>
      <c r="D74" s="43">
        <v>0.9334141674505346</v>
      </c>
      <c r="E74" s="43">
        <v>0.9084726912868493</v>
      </c>
      <c r="F74" s="43">
        <v>0.9124460763764184</v>
      </c>
    </row>
    <row r="75" spans="1:6" ht="12.75">
      <c r="A75" s="42"/>
      <c r="B75" s="42"/>
      <c r="C75" s="43"/>
      <c r="D75" s="43"/>
      <c r="E75" s="43"/>
      <c r="F75" s="43"/>
    </row>
    <row r="76" spans="1:6" ht="12.75">
      <c r="A76" s="558" t="s">
        <v>452</v>
      </c>
      <c r="B76" s="558"/>
      <c r="C76" s="43">
        <v>1.0288200333033546</v>
      </c>
      <c r="D76" s="43">
        <v>1.0046626464424628</v>
      </c>
      <c r="E76" s="43">
        <v>1.0558451257921533</v>
      </c>
      <c r="F76" s="43">
        <v>1.0413659536215198</v>
      </c>
    </row>
    <row r="77" spans="1:6" ht="12.75">
      <c r="A77" s="42"/>
      <c r="B77" s="42"/>
      <c r="C77" s="43"/>
      <c r="D77" s="43"/>
      <c r="E77" s="43"/>
      <c r="F77" s="43"/>
    </row>
    <row r="78" spans="1:6" ht="12.75">
      <c r="A78" s="558" t="s">
        <v>453</v>
      </c>
      <c r="B78" s="558"/>
      <c r="C78" s="43">
        <v>1.166232378565213</v>
      </c>
      <c r="D78" s="43">
        <v>1.0911458345141565</v>
      </c>
      <c r="E78" s="43">
        <v>1.118715002288124</v>
      </c>
      <c r="F78" s="43">
        <v>1.1364896926129455</v>
      </c>
    </row>
    <row r="79" spans="1:6" ht="12.75">
      <c r="A79" s="42"/>
      <c r="B79" s="42"/>
      <c r="C79" s="43"/>
      <c r="D79" s="43"/>
      <c r="E79" s="43"/>
      <c r="F79" s="43"/>
    </row>
    <row r="80" spans="1:6" ht="12.75">
      <c r="A80" s="558" t="s">
        <v>407</v>
      </c>
      <c r="B80" s="558"/>
      <c r="C80" s="43">
        <v>0.7828358427571175</v>
      </c>
      <c r="D80" s="43">
        <v>0.8582497261793361</v>
      </c>
      <c r="E80" s="43">
        <v>0.9074245955063045</v>
      </c>
      <c r="F80" s="43">
        <v>0.8979795599717513</v>
      </c>
    </row>
    <row r="81" spans="1:6" ht="12.75">
      <c r="A81" s="42"/>
      <c r="B81" s="42"/>
      <c r="C81" s="43"/>
      <c r="D81" s="43"/>
      <c r="E81" s="43"/>
      <c r="F81" s="43"/>
    </row>
    <row r="82" spans="1:6" ht="12.75">
      <c r="A82" s="558" t="s">
        <v>408</v>
      </c>
      <c r="B82" s="558"/>
      <c r="C82" s="43">
        <v>0.7525967081906274</v>
      </c>
      <c r="D82" s="43">
        <v>0.8214108725119895</v>
      </c>
      <c r="E82" s="43">
        <v>0.8621870741779636</v>
      </c>
      <c r="F82" s="43">
        <v>0.8569721073088361</v>
      </c>
    </row>
    <row r="83" spans="1:6" ht="12.75">
      <c r="A83" s="42"/>
      <c r="B83" s="42"/>
      <c r="C83" s="43"/>
      <c r="D83" s="43"/>
      <c r="E83" s="43"/>
      <c r="F83" s="43"/>
    </row>
    <row r="84" spans="1:6" ht="12.75">
      <c r="A84" s="558" t="s">
        <v>409</v>
      </c>
      <c r="B84" s="558"/>
      <c r="C84" s="43">
        <v>0.7887955704880653</v>
      </c>
      <c r="D84" s="43">
        <v>0.7879506443212925</v>
      </c>
      <c r="E84" s="43">
        <v>0.8257317684411257</v>
      </c>
      <c r="F84" s="43">
        <v>0.824481092669912</v>
      </c>
    </row>
    <row r="85" spans="1:6" ht="12.75">
      <c r="A85" s="42"/>
      <c r="B85" s="42"/>
      <c r="C85" s="43"/>
      <c r="D85" s="43"/>
      <c r="E85" s="43"/>
      <c r="F85" s="43"/>
    </row>
    <row r="86" spans="1:6" ht="12.75">
      <c r="A86" s="558" t="s">
        <v>405</v>
      </c>
      <c r="B86" s="558"/>
      <c r="C86" s="43">
        <v>0.5001959448277538</v>
      </c>
      <c r="D86" s="43">
        <v>0.4817315718179659</v>
      </c>
      <c r="E86" s="43">
        <v>0.4987388239210674</v>
      </c>
      <c r="F86" s="43">
        <v>0.49999954235588157</v>
      </c>
    </row>
    <row r="87" spans="1:6" ht="12.75">
      <c r="A87" s="42"/>
      <c r="B87" s="42"/>
      <c r="C87" s="43"/>
      <c r="D87" s="43"/>
      <c r="E87" s="43"/>
      <c r="F87" s="43"/>
    </row>
    <row r="88" spans="1:6" ht="12.75">
      <c r="A88" s="558" t="s">
        <v>410</v>
      </c>
      <c r="B88" s="558"/>
      <c r="C88" s="43">
        <v>0.4995252457477515</v>
      </c>
      <c r="D88" s="43">
        <v>0.4417048108192833</v>
      </c>
      <c r="E88" s="43">
        <v>0.4961313584415567</v>
      </c>
      <c r="F88" s="43">
        <v>0.489438850258616</v>
      </c>
    </row>
    <row r="89" spans="1:6" ht="12.75">
      <c r="A89" s="42"/>
      <c r="B89" s="42"/>
      <c r="C89" s="43"/>
      <c r="D89" s="43"/>
      <c r="E89" s="43"/>
      <c r="F89" s="43"/>
    </row>
    <row r="90" spans="1:6" ht="12.75">
      <c r="A90" s="558" t="s">
        <v>411</v>
      </c>
      <c r="B90" s="558"/>
      <c r="C90" s="43">
        <v>0.4762354706404819</v>
      </c>
      <c r="D90" s="43">
        <v>0.47871715157092215</v>
      </c>
      <c r="E90" s="43">
        <v>0.439476766998301</v>
      </c>
      <c r="F90" s="43">
        <v>0.44158174930224975</v>
      </c>
    </row>
    <row r="91" spans="1:6" ht="12.75">
      <c r="A91" s="42"/>
      <c r="B91" s="42"/>
      <c r="C91" s="43"/>
      <c r="D91" s="43"/>
      <c r="E91" s="43"/>
      <c r="F91" s="43"/>
    </row>
    <row r="92" spans="1:6" ht="12.75">
      <c r="A92" s="558" t="s">
        <v>412</v>
      </c>
      <c r="B92" s="558"/>
      <c r="C92" s="43">
        <v>0.3351167853818956</v>
      </c>
      <c r="D92" s="43">
        <v>0.4490857601715726</v>
      </c>
      <c r="E92" s="43">
        <v>0.3655041771465153</v>
      </c>
      <c r="F92" s="43">
        <v>0.39431362741264253</v>
      </c>
    </row>
    <row r="93" spans="1:6" ht="12.75">
      <c r="A93" s="42"/>
      <c r="B93" s="42"/>
      <c r="C93" s="43"/>
      <c r="D93" s="43"/>
      <c r="E93" s="43"/>
      <c r="F93" s="43"/>
    </row>
    <row r="94" spans="1:6" ht="12.75">
      <c r="A94" s="558" t="s">
        <v>468</v>
      </c>
      <c r="B94" s="558"/>
      <c r="C94" s="43">
        <v>0.500099907915592</v>
      </c>
      <c r="D94" s="43">
        <v>0.47608850603870423</v>
      </c>
      <c r="E94" s="43">
        <v>0.47190113599160616</v>
      </c>
      <c r="F94" s="43">
        <v>0.49091687704671627</v>
      </c>
    </row>
    <row r="95" spans="1:6" ht="12.75">
      <c r="A95" s="42"/>
      <c r="B95" s="42"/>
      <c r="C95" s="43"/>
      <c r="D95" s="43"/>
      <c r="E95" s="43"/>
      <c r="F95" s="43"/>
    </row>
    <row r="96" spans="1:6" ht="12.75">
      <c r="A96" s="558" t="s">
        <v>413</v>
      </c>
      <c r="B96" s="558"/>
      <c r="C96" s="43">
        <v>0.2843771564390893</v>
      </c>
      <c r="D96" s="43">
        <v>0.45554151622232913</v>
      </c>
      <c r="E96" s="43">
        <v>0.2976850112354603</v>
      </c>
      <c r="F96" s="43">
        <v>0.35109943359986534</v>
      </c>
    </row>
    <row r="97" spans="1:6" ht="12.75">
      <c r="A97" s="42"/>
      <c r="B97" s="42"/>
      <c r="C97" s="43"/>
      <c r="D97" s="43"/>
      <c r="E97" s="43"/>
      <c r="F97" s="43"/>
    </row>
    <row r="98" spans="1:6" ht="12.75">
      <c r="A98" s="558" t="s">
        <v>414</v>
      </c>
      <c r="B98" s="558"/>
      <c r="C98" s="43">
        <v>0.3351747192888526</v>
      </c>
      <c r="D98" s="43">
        <v>0.41851393638590834</v>
      </c>
      <c r="E98" s="43">
        <v>0.3490490440376564</v>
      </c>
      <c r="F98" s="43">
        <v>0.37329798283641386</v>
      </c>
    </row>
    <row r="99" spans="1:6" ht="12.75">
      <c r="A99" s="42"/>
      <c r="B99" s="42"/>
      <c r="C99" s="43"/>
      <c r="D99" s="43"/>
      <c r="E99" s="43"/>
      <c r="F99" s="43"/>
    </row>
    <row r="100" spans="1:6" ht="12.75">
      <c r="A100" s="558" t="s">
        <v>454</v>
      </c>
      <c r="B100" s="558"/>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8" t="s">
        <v>480</v>
      </c>
      <c r="B102" s="558"/>
      <c r="C102" s="43">
        <v>1.1286546509698776</v>
      </c>
      <c r="D102" s="43">
        <v>1.256961184844734</v>
      </c>
      <c r="E102" s="43">
        <v>1.3132851726367691</v>
      </c>
      <c r="F102" s="43">
        <v>1.304020534027017</v>
      </c>
    </row>
    <row r="103" spans="1:6" ht="12.75">
      <c r="A103" s="42"/>
      <c r="B103" s="42"/>
      <c r="C103" s="43"/>
      <c r="D103" s="43"/>
      <c r="E103" s="43"/>
      <c r="F103" s="43"/>
    </row>
    <row r="104" spans="1:6" ht="12.75">
      <c r="A104" s="558" t="s">
        <v>482</v>
      </c>
      <c r="B104" s="558"/>
      <c r="C104" s="43">
        <v>1.4379302106629095</v>
      </c>
      <c r="D104" s="43">
        <v>1.2015362727260224</v>
      </c>
      <c r="E104" s="43">
        <v>1.3258084676227067</v>
      </c>
      <c r="F104" s="43">
        <v>1.319736798769208</v>
      </c>
    </row>
    <row r="105" spans="1:6" ht="12.75">
      <c r="A105" s="42"/>
      <c r="B105" s="42"/>
      <c r="C105" s="43"/>
      <c r="D105" s="43"/>
      <c r="E105" s="43"/>
      <c r="F105" s="43"/>
    </row>
    <row r="106" spans="1:6" ht="12.75">
      <c r="A106" s="558" t="s">
        <v>483</v>
      </c>
      <c r="B106" s="558"/>
      <c r="C106" s="43">
        <v>1.6343991218231932</v>
      </c>
      <c r="D106" s="43">
        <v>1.573929441601125</v>
      </c>
      <c r="E106" s="43">
        <v>1.6685306865235778</v>
      </c>
      <c r="F106" s="43">
        <v>1.660976163003231</v>
      </c>
    </row>
    <row r="107" spans="1:6" ht="12.75">
      <c r="A107" s="42"/>
      <c r="B107" s="42"/>
      <c r="C107" s="43"/>
      <c r="D107" s="43"/>
      <c r="E107" s="43"/>
      <c r="F107" s="43"/>
    </row>
    <row r="108" spans="1:6" ht="12.75">
      <c r="A108" s="558" t="s">
        <v>378</v>
      </c>
      <c r="B108" s="558"/>
      <c r="C108" s="43">
        <v>1.7015347519346087</v>
      </c>
      <c r="D108" s="43">
        <v>1.7577522781933306</v>
      </c>
      <c r="E108" s="43">
        <v>1.727814254412017</v>
      </c>
      <c r="F108" s="43">
        <v>1.765320181658421</v>
      </c>
    </row>
    <row r="109" spans="1:6" ht="12.75">
      <c r="A109" s="42"/>
      <c r="B109" s="42"/>
      <c r="C109" s="43"/>
      <c r="D109" s="43"/>
      <c r="E109" s="43"/>
      <c r="F109" s="43"/>
    </row>
    <row r="110" spans="1:6" ht="12.75">
      <c r="A110" s="558" t="s">
        <v>487</v>
      </c>
      <c r="B110" s="558"/>
      <c r="C110" s="43">
        <v>0.950464897439433</v>
      </c>
      <c r="D110" s="43">
        <v>1.4058548150997692</v>
      </c>
      <c r="E110" s="43">
        <v>1.4948843856323517</v>
      </c>
      <c r="F110" s="43">
        <v>1.5953697470028012</v>
      </c>
    </row>
    <row r="111" spans="1:6" ht="12.75">
      <c r="A111" s="42"/>
      <c r="B111" s="42"/>
      <c r="C111" s="43"/>
      <c r="D111" s="43"/>
      <c r="E111" s="43"/>
      <c r="F111" s="43"/>
    </row>
    <row r="112" spans="1:6" ht="12.75">
      <c r="A112" s="558" t="s">
        <v>488</v>
      </c>
      <c r="B112" s="558"/>
      <c r="C112" s="43">
        <v>3.080885800748097</v>
      </c>
      <c r="D112" s="43">
        <v>2.58751108517847</v>
      </c>
      <c r="E112" s="43">
        <v>2.8598567625297986</v>
      </c>
      <c r="F112" s="43">
        <v>2.817355888699413</v>
      </c>
    </row>
    <row r="113" spans="1:6" ht="12.75">
      <c r="A113" s="42"/>
      <c r="B113" s="42"/>
      <c r="C113" s="43"/>
      <c r="D113" s="43"/>
      <c r="E113" s="43"/>
      <c r="F113" s="43"/>
    </row>
    <row r="114" spans="1:6" ht="12.75">
      <c r="A114" s="558" t="s">
        <v>379</v>
      </c>
      <c r="B114" s="558"/>
      <c r="C114" s="46">
        <v>1.3971706876066536</v>
      </c>
      <c r="D114" s="46">
        <v>1.627015165883254</v>
      </c>
      <c r="E114" s="46">
        <v>1.5299689006408006</v>
      </c>
      <c r="F114" s="46">
        <v>1.5723424629305331</v>
      </c>
    </row>
    <row r="115" spans="1:6" ht="12.75">
      <c r="A115" s="42"/>
      <c r="B115" s="42"/>
      <c r="C115" s="43"/>
      <c r="D115" s="43"/>
      <c r="E115" s="43"/>
      <c r="F115" s="43"/>
    </row>
    <row r="116" spans="1:6" ht="12.75">
      <c r="A116" s="558" t="s">
        <v>451</v>
      </c>
      <c r="B116" s="558"/>
      <c r="C116" s="53">
        <v>1.1543869022030189</v>
      </c>
      <c r="D116" s="53">
        <v>1.4366721014079016</v>
      </c>
      <c r="E116" s="53">
        <v>1.5429766255691542</v>
      </c>
      <c r="F116" s="53">
        <v>1.5590811806887994</v>
      </c>
    </row>
    <row r="117" spans="1:6" ht="12.75">
      <c r="A117" s="42"/>
      <c r="B117" s="42"/>
      <c r="C117" s="43"/>
      <c r="D117" s="43"/>
      <c r="E117" s="43"/>
      <c r="F117" s="43"/>
    </row>
    <row r="118" spans="1:6" ht="12.75">
      <c r="A118" s="558" t="s">
        <v>490</v>
      </c>
      <c r="B118" s="558"/>
      <c r="C118" s="43">
        <v>2.9523470113992047</v>
      </c>
      <c r="D118" s="43">
        <v>2.2651347127652697</v>
      </c>
      <c r="E118" s="43">
        <v>2.521356222318373</v>
      </c>
      <c r="F118" s="43">
        <v>2.378445731484277</v>
      </c>
    </row>
    <row r="119" spans="1:6" ht="12.75">
      <c r="A119" s="42"/>
      <c r="B119" s="42"/>
      <c r="C119" s="43"/>
      <c r="D119" s="43"/>
      <c r="E119" s="43"/>
      <c r="F119" s="43"/>
    </row>
    <row r="120" spans="1:6" ht="12.75">
      <c r="A120" s="558" t="s">
        <v>492</v>
      </c>
      <c r="B120" s="558"/>
      <c r="C120" s="43">
        <v>1.1806091074047451</v>
      </c>
      <c r="D120" s="43">
        <v>0.9871608127972025</v>
      </c>
      <c r="E120" s="43">
        <v>1.1688515480098407</v>
      </c>
      <c r="F120" s="43">
        <v>1.1108326725248991</v>
      </c>
    </row>
    <row r="121" spans="1:6" ht="12.75">
      <c r="A121" s="42"/>
      <c r="B121" s="42"/>
      <c r="C121" s="43"/>
      <c r="D121" s="43"/>
      <c r="E121" s="43"/>
      <c r="F121" s="43"/>
    </row>
    <row r="122" spans="1:6" ht="12.75">
      <c r="A122" s="558" t="s">
        <v>497</v>
      </c>
      <c r="B122" s="558"/>
      <c r="C122" s="43">
        <v>0.6855274467630978</v>
      </c>
      <c r="D122" s="43">
        <v>0.6916502221052077</v>
      </c>
      <c r="E122" s="43">
        <v>0.7732814564434664</v>
      </c>
      <c r="F122" s="43">
        <v>0.7726647325776451</v>
      </c>
    </row>
    <row r="123" spans="1:6" ht="12.75">
      <c r="A123" s="42"/>
      <c r="B123" s="42"/>
      <c r="C123" s="43"/>
      <c r="D123" s="43"/>
      <c r="E123" s="43"/>
      <c r="F123" s="43"/>
    </row>
    <row r="124" spans="1:6" ht="12.75">
      <c r="A124" s="558" t="s">
        <v>337</v>
      </c>
      <c r="B124" s="558"/>
      <c r="C124" s="43">
        <v>0.8532317138772647</v>
      </c>
      <c r="D124" s="43">
        <v>0.7527849157239592</v>
      </c>
      <c r="E124" s="43">
        <v>0.8401772833284823</v>
      </c>
      <c r="F124" s="43">
        <v>0.8406208957388779</v>
      </c>
    </row>
    <row r="125" spans="1:6" ht="12.75">
      <c r="A125" s="42"/>
      <c r="B125" s="42"/>
      <c r="C125" s="43"/>
      <c r="D125" s="43"/>
      <c r="E125" s="43"/>
      <c r="F125" s="43"/>
    </row>
    <row r="126" spans="1:6" ht="12.75">
      <c r="A126" s="558" t="s">
        <v>339</v>
      </c>
      <c r="B126" s="558"/>
      <c r="C126" s="43">
        <v>1.0008342963847185</v>
      </c>
      <c r="D126" s="43">
        <v>0.9806354296942299</v>
      </c>
      <c r="E126" s="43">
        <v>1.000366193968343</v>
      </c>
      <c r="F126" s="43">
        <v>1.0005466252655593</v>
      </c>
    </row>
    <row r="127" spans="1:6" ht="12.75">
      <c r="A127" s="42"/>
      <c r="B127" s="42"/>
      <c r="C127" s="43"/>
      <c r="D127" s="43"/>
      <c r="E127" s="43"/>
      <c r="F127" s="43"/>
    </row>
    <row r="128" spans="1:6" ht="12.75">
      <c r="A128" s="558" t="s">
        <v>341</v>
      </c>
      <c r="B128" s="558"/>
      <c r="C128" s="43">
        <v>0.9851713502919881</v>
      </c>
      <c r="D128" s="43">
        <v>0.9842563366096798</v>
      </c>
      <c r="E128" s="43">
        <v>0.9768712049760834</v>
      </c>
      <c r="F128" s="43">
        <v>0.9664706688559258</v>
      </c>
    </row>
    <row r="129" spans="1:6" ht="12.75">
      <c r="A129" s="42"/>
      <c r="B129" s="42"/>
      <c r="C129" s="43"/>
      <c r="D129" s="43"/>
      <c r="E129" s="43"/>
      <c r="F129" s="43"/>
    </row>
    <row r="130" spans="1:6" ht="12.75">
      <c r="A130" s="558" t="s">
        <v>343</v>
      </c>
      <c r="B130" s="558"/>
      <c r="C130" s="43">
        <v>0.9748192693808567</v>
      </c>
      <c r="D130" s="43">
        <v>0.9440053776509223</v>
      </c>
      <c r="E130" s="43">
        <v>0.9554567842443622</v>
      </c>
      <c r="F130" s="43">
        <v>0.9542695405815884</v>
      </c>
    </row>
    <row r="131" spans="1:6" ht="12.75">
      <c r="A131" s="42"/>
      <c r="B131" s="42"/>
      <c r="C131" s="43"/>
      <c r="D131" s="43"/>
      <c r="E131" s="43"/>
      <c r="F131" s="43"/>
    </row>
    <row r="132" spans="1:6" ht="12.75">
      <c r="A132" s="558" t="s">
        <v>345</v>
      </c>
      <c r="B132" s="558"/>
      <c r="C132" s="43">
        <v>1.0921502370104603</v>
      </c>
      <c r="D132" s="43">
        <v>0.8915780649855948</v>
      </c>
      <c r="E132" s="43">
        <v>0.9820066374210099</v>
      </c>
      <c r="F132" s="43">
        <v>0.9724869679898313</v>
      </c>
    </row>
    <row r="133" spans="1:6" ht="12.75">
      <c r="A133" s="42"/>
      <c r="B133" s="42"/>
      <c r="C133" s="43"/>
      <c r="D133" s="43"/>
      <c r="E133" s="43"/>
      <c r="F133" s="43"/>
    </row>
    <row r="134" spans="1:6" ht="12.75">
      <c r="A134" s="558" t="s">
        <v>347</v>
      </c>
      <c r="B134" s="558"/>
      <c r="C134" s="43">
        <v>0.7035226879263416</v>
      </c>
      <c r="D134" s="43">
        <v>0.7228706584310184</v>
      </c>
      <c r="E134" s="43">
        <v>0.7614177846454777</v>
      </c>
      <c r="F134" s="43">
        <v>0.7468787789782075</v>
      </c>
    </row>
    <row r="135" spans="1:6" ht="12.75">
      <c r="A135" s="42"/>
      <c r="B135" s="42"/>
      <c r="C135" s="43"/>
      <c r="D135" s="43"/>
      <c r="E135" s="43"/>
      <c r="F135" s="43"/>
    </row>
    <row r="136" spans="1:6" ht="12.75">
      <c r="A136" s="558" t="s">
        <v>351</v>
      </c>
      <c r="B136" s="558"/>
      <c r="C136" s="43">
        <v>0.8805591722102568</v>
      </c>
      <c r="D136" s="43">
        <v>0.6985240092843169</v>
      </c>
      <c r="E136" s="43">
        <v>0.8031445796036377</v>
      </c>
      <c r="F136" s="43">
        <v>0.7983442727243106</v>
      </c>
    </row>
    <row r="137" spans="1:6" ht="12.75">
      <c r="A137" s="42"/>
      <c r="B137" s="42"/>
      <c r="C137" s="43"/>
      <c r="D137" s="43"/>
      <c r="E137" s="43"/>
      <c r="F137" s="43"/>
    </row>
    <row r="138" spans="1:6" ht="12.75">
      <c r="A138" s="558" t="s">
        <v>353</v>
      </c>
      <c r="B138" s="558"/>
      <c r="C138" s="43">
        <v>0.8857383994500806</v>
      </c>
      <c r="D138" s="43">
        <v>0.8615111675116366</v>
      </c>
      <c r="E138" s="43">
        <v>0.9103375808074329</v>
      </c>
      <c r="F138" s="43">
        <v>0.913869162173475</v>
      </c>
    </row>
    <row r="139" spans="1:6" ht="12.75">
      <c r="A139" s="42"/>
      <c r="B139" s="42"/>
      <c r="C139" s="43"/>
      <c r="D139" s="43"/>
      <c r="E139" s="43"/>
      <c r="F139" s="43"/>
    </row>
    <row r="140" spans="1:6" ht="12.75">
      <c r="A140" s="558" t="s">
        <v>380</v>
      </c>
      <c r="B140" s="558"/>
      <c r="C140" s="43">
        <v>0.8185844476911021</v>
      </c>
      <c r="D140" s="43">
        <v>0.7608745516480258</v>
      </c>
      <c r="E140" s="43">
        <v>0.8440099738833513</v>
      </c>
      <c r="F140" s="43">
        <v>0.8510486385426175</v>
      </c>
    </row>
    <row r="141" spans="1:6" ht="12.75">
      <c r="A141" s="42"/>
      <c r="B141" s="42"/>
      <c r="C141" s="43"/>
      <c r="D141" s="43"/>
      <c r="E141" s="43"/>
      <c r="F141" s="43"/>
    </row>
    <row r="142" spans="1:6" ht="12.75">
      <c r="A142" s="558" t="s">
        <v>357</v>
      </c>
      <c r="B142" s="558"/>
      <c r="C142" s="43">
        <v>0.8198871621194521</v>
      </c>
      <c r="D142" s="43">
        <v>0.7964392361939322</v>
      </c>
      <c r="E142" s="43">
        <v>0.8826812507990993</v>
      </c>
      <c r="F142" s="43">
        <v>0.8975915073103055</v>
      </c>
    </row>
    <row r="143" spans="1:6" ht="12.75">
      <c r="A143" s="42"/>
      <c r="B143" s="42"/>
      <c r="C143" s="43"/>
      <c r="D143" s="43"/>
      <c r="E143" s="43"/>
      <c r="F143" s="43"/>
    </row>
    <row r="144" spans="1:6" ht="12.75">
      <c r="A144" s="558" t="s">
        <v>359</v>
      </c>
      <c r="B144" s="558"/>
      <c r="C144" s="43">
        <v>0.7135879562035553</v>
      </c>
      <c r="D144" s="43">
        <v>0.6223922156603552</v>
      </c>
      <c r="E144" s="43">
        <v>0.7603035295557179</v>
      </c>
      <c r="F144" s="43">
        <v>0.7490490564856346</v>
      </c>
    </row>
    <row r="145" spans="1:6" ht="12.75">
      <c r="A145" s="42"/>
      <c r="B145" s="42"/>
      <c r="C145" s="43"/>
      <c r="D145" s="43"/>
      <c r="E145" s="43"/>
      <c r="F145" s="43"/>
    </row>
    <row r="146" spans="1:6" ht="12.75">
      <c r="A146" s="558" t="s">
        <v>361</v>
      </c>
      <c r="B146" s="558"/>
      <c r="C146" s="43">
        <v>0.8186237233090108</v>
      </c>
      <c r="D146" s="43">
        <v>0.8492910437139296</v>
      </c>
      <c r="E146" s="43">
        <v>0.8684239895334789</v>
      </c>
      <c r="F146" s="43">
        <v>0.8713327931768098</v>
      </c>
    </row>
    <row r="147" spans="1:6" ht="12.75">
      <c r="A147" s="42"/>
      <c r="B147" s="42"/>
      <c r="C147" s="43"/>
      <c r="D147" s="43"/>
      <c r="E147" s="43"/>
      <c r="F147" s="43"/>
    </row>
    <row r="148" spans="1:6" ht="12.75">
      <c r="A148" s="558" t="s">
        <v>363</v>
      </c>
      <c r="B148" s="558"/>
      <c r="C148" s="43">
        <v>0.8370299444500315</v>
      </c>
      <c r="D148" s="43">
        <v>0.8446980306455444</v>
      </c>
      <c r="E148" s="43">
        <v>0.8479430740634255</v>
      </c>
      <c r="F148" s="43">
        <v>0.8509653952182031</v>
      </c>
    </row>
    <row r="149" spans="1:6" ht="12.75">
      <c r="A149" s="42"/>
      <c r="B149" s="42"/>
      <c r="C149" s="43"/>
      <c r="D149" s="43"/>
      <c r="E149" s="43"/>
      <c r="F149" s="43"/>
    </row>
    <row r="150" spans="1:6" ht="12.75">
      <c r="A150" s="558" t="s">
        <v>498</v>
      </c>
      <c r="B150" s="558"/>
      <c r="C150" s="43">
        <v>0.7214721811227165</v>
      </c>
      <c r="D150" s="43">
        <v>0.7584220274324104</v>
      </c>
      <c r="E150" s="43">
        <v>0.8469766140816528</v>
      </c>
      <c r="F150" s="43">
        <v>0.8441186798789705</v>
      </c>
    </row>
    <row r="151" spans="1:6" ht="12.75">
      <c r="A151" s="42"/>
      <c r="B151" s="42"/>
      <c r="C151" s="43"/>
      <c r="D151" s="43"/>
      <c r="E151" s="43"/>
      <c r="F151" s="43"/>
    </row>
    <row r="152" spans="1:6" ht="12.75">
      <c r="A152" s="558" t="s">
        <v>469</v>
      </c>
      <c r="B152" s="558"/>
      <c r="C152" s="43">
        <v>1.026746901975327</v>
      </c>
      <c r="D152" s="43">
        <v>1.0841137971143657</v>
      </c>
      <c r="E152" s="43">
        <v>1.0547980383407776</v>
      </c>
      <c r="F152" s="43">
        <v>1.0470047289443978</v>
      </c>
    </row>
    <row r="153" spans="1:6" ht="12.75">
      <c r="A153" s="42"/>
      <c r="B153" s="42"/>
      <c r="C153" s="43"/>
      <c r="D153" s="43"/>
      <c r="E153" s="43"/>
      <c r="F153" s="43"/>
    </row>
    <row r="154" spans="1:6" ht="12.75">
      <c r="A154" s="558" t="s">
        <v>500</v>
      </c>
      <c r="B154" s="558"/>
      <c r="C154" s="43">
        <v>0.8864653617500733</v>
      </c>
      <c r="D154" s="43">
        <v>0.8322727090799634</v>
      </c>
      <c r="E154" s="43">
        <v>0.8824428645777536</v>
      </c>
      <c r="F154" s="43">
        <v>0.8745702846551086</v>
      </c>
    </row>
    <row r="155" spans="1:6" ht="12.75">
      <c r="A155" s="42"/>
      <c r="B155" s="42"/>
      <c r="C155" s="43"/>
      <c r="D155" s="43"/>
      <c r="E155" s="43"/>
      <c r="F155" s="43"/>
    </row>
    <row r="156" spans="1:6" ht="12.75">
      <c r="A156" s="558" t="s">
        <v>502</v>
      </c>
      <c r="B156" s="558"/>
      <c r="C156" s="43">
        <v>1.0422472398948357</v>
      </c>
      <c r="D156" s="43">
        <v>0.8936813343961233</v>
      </c>
      <c r="E156" s="43">
        <v>0.9902187118119411</v>
      </c>
      <c r="F156" s="43">
        <v>0.9863003040464103</v>
      </c>
    </row>
    <row r="157" spans="1:6" ht="12.75">
      <c r="A157" s="42"/>
      <c r="B157" s="42"/>
      <c r="C157" s="43"/>
      <c r="D157" s="43"/>
      <c r="E157" s="43"/>
      <c r="F157" s="43"/>
    </row>
    <row r="158" spans="1:6" ht="12.75">
      <c r="A158" s="558" t="s">
        <v>504</v>
      </c>
      <c r="B158" s="558"/>
      <c r="C158" s="43">
        <v>1.0851381348817348</v>
      </c>
      <c r="D158" s="43">
        <v>0.9469175870042531</v>
      </c>
      <c r="E158" s="43">
        <v>0.9875856073889779</v>
      </c>
      <c r="F158" s="43">
        <v>0.9880018391350817</v>
      </c>
    </row>
    <row r="159" spans="1:6" ht="12.75">
      <c r="A159" s="42"/>
      <c r="B159" s="42"/>
      <c r="C159" s="43"/>
      <c r="D159" s="43"/>
      <c r="E159" s="43"/>
      <c r="F159" s="43"/>
    </row>
    <row r="160" spans="1:6" ht="12.75">
      <c r="A160" s="558" t="s">
        <v>506</v>
      </c>
      <c r="B160" s="558"/>
      <c r="C160" s="43">
        <v>1.0085990211485256</v>
      </c>
      <c r="D160" s="43">
        <v>0.8976675982451857</v>
      </c>
      <c r="E160" s="43">
        <v>0.9513350005346326</v>
      </c>
      <c r="F160" s="43">
        <v>0.9420161191549358</v>
      </c>
    </row>
    <row r="161" spans="1:6" ht="12.75">
      <c r="A161" s="42"/>
      <c r="B161" s="42"/>
      <c r="C161" s="43"/>
      <c r="D161" s="43"/>
      <c r="E161" s="43"/>
      <c r="F161" s="43"/>
    </row>
    <row r="162" spans="1:6" ht="12.75">
      <c r="A162" s="558" t="s">
        <v>508</v>
      </c>
      <c r="B162" s="558"/>
      <c r="C162" s="43">
        <v>1.0882703958286293</v>
      </c>
      <c r="D162" s="43">
        <v>0.9401543988905087</v>
      </c>
      <c r="E162" s="43">
        <v>1.0237213619765226</v>
      </c>
      <c r="F162" s="43">
        <v>1.0216828474302848</v>
      </c>
    </row>
    <row r="163" spans="1:6" ht="12.75">
      <c r="A163" s="42"/>
      <c r="B163" s="42"/>
      <c r="C163" s="43"/>
      <c r="D163" s="43"/>
      <c r="E163" s="43"/>
      <c r="F163" s="43"/>
    </row>
    <row r="164" spans="1:6" ht="12.75">
      <c r="A164" s="558" t="s">
        <v>510</v>
      </c>
      <c r="B164" s="558"/>
      <c r="C164" s="43">
        <v>1.0992011873700558</v>
      </c>
      <c r="D164" s="43">
        <v>0.9687660734282179</v>
      </c>
      <c r="E164" s="43">
        <v>1.0209376004809216</v>
      </c>
      <c r="F164" s="43">
        <v>1.019309187526549</v>
      </c>
    </row>
    <row r="165" spans="1:6" ht="12.75">
      <c r="A165" s="42"/>
      <c r="B165" s="42"/>
      <c r="C165" s="43"/>
      <c r="D165" s="43"/>
      <c r="E165" s="43"/>
      <c r="F165" s="43"/>
    </row>
    <row r="166" spans="1:6" ht="12.75">
      <c r="A166" s="558" t="s">
        <v>512</v>
      </c>
      <c r="B166" s="558"/>
      <c r="C166" s="43">
        <v>1.1148347370995622</v>
      </c>
      <c r="D166" s="43">
        <v>1.112115939243758</v>
      </c>
      <c r="E166" s="43">
        <v>1.087279231307766</v>
      </c>
      <c r="F166" s="43">
        <v>1.1031584575305438</v>
      </c>
    </row>
    <row r="167" spans="1:6" ht="12.75">
      <c r="A167" s="42"/>
      <c r="B167" s="42"/>
      <c r="C167" s="43"/>
      <c r="D167" s="43"/>
      <c r="E167" s="43"/>
      <c r="F167" s="43"/>
    </row>
    <row r="168" spans="1:6" ht="12.75">
      <c r="A168" s="558" t="s">
        <v>366</v>
      </c>
      <c r="B168" s="558"/>
      <c r="C168" s="43">
        <v>0.9132887119434369</v>
      </c>
      <c r="D168" s="43">
        <v>0.8447569986699349</v>
      </c>
      <c r="E168" s="43">
        <v>0.937427698021316</v>
      </c>
      <c r="F168" s="43">
        <v>0.9335406845815203</v>
      </c>
    </row>
    <row r="169" spans="1:6" ht="12.75">
      <c r="A169" s="42"/>
      <c r="B169" s="42"/>
      <c r="C169" s="43"/>
      <c r="D169" s="43"/>
      <c r="E169" s="43"/>
      <c r="F169" s="43"/>
    </row>
    <row r="170" spans="1:6" ht="12.75">
      <c r="A170" s="558" t="s">
        <v>381</v>
      </c>
      <c r="B170" s="558"/>
      <c r="C170" s="43">
        <v>0.739035200710111</v>
      </c>
      <c r="D170" s="43">
        <v>0.6917362699416552</v>
      </c>
      <c r="E170" s="43">
        <v>0.7441111330670946</v>
      </c>
      <c r="F170" s="43">
        <v>0.7370953461420363</v>
      </c>
    </row>
    <row r="171" spans="1:6" ht="12.75">
      <c r="A171" s="42"/>
      <c r="B171" s="42"/>
      <c r="C171" s="43"/>
      <c r="D171" s="43"/>
      <c r="E171" s="43"/>
      <c r="F171" s="43"/>
    </row>
    <row r="172" spans="1:6" ht="12.75">
      <c r="A172" s="558" t="s">
        <v>372</v>
      </c>
      <c r="B172" s="558"/>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72" sqref="A4:G172"/>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1" t="s">
        <v>457</v>
      </c>
      <c r="F2" s="501"/>
      <c r="G2" s="501"/>
      <c r="H2" s="501"/>
      <c r="I2" s="501"/>
      <c r="J2" s="501"/>
      <c r="K2" s="501"/>
      <c r="L2" s="501"/>
      <c r="M2" s="501"/>
      <c r="N2" s="117"/>
    </row>
    <row r="3" ht="21.75" customHeight="1"/>
    <row r="4" spans="1:9" ht="22.5" customHeight="1">
      <c r="A4" s="119" t="s">
        <v>456</v>
      </c>
      <c r="I4" s="119" t="s">
        <v>214</v>
      </c>
    </row>
    <row r="5" spans="1:14" ht="12.75" customHeight="1">
      <c r="A5" s="502" t="s">
        <v>628</v>
      </c>
      <c r="B5" s="503"/>
      <c r="C5" s="503"/>
      <c r="D5" s="503"/>
      <c r="E5" s="503"/>
      <c r="F5" s="503"/>
      <c r="G5" s="503"/>
      <c r="I5" s="502" t="s">
        <v>629</v>
      </c>
      <c r="J5" s="502"/>
      <c r="K5" s="502"/>
      <c r="L5" s="502"/>
      <c r="M5" s="502"/>
      <c r="N5" s="120"/>
    </row>
    <row r="6" spans="1:14" ht="12.75" customHeight="1">
      <c r="A6" s="503"/>
      <c r="B6" s="503"/>
      <c r="C6" s="503"/>
      <c r="D6" s="503"/>
      <c r="E6" s="503"/>
      <c r="F6" s="503"/>
      <c r="G6" s="503"/>
      <c r="I6" s="502"/>
      <c r="J6" s="502"/>
      <c r="K6" s="502"/>
      <c r="L6" s="502"/>
      <c r="M6" s="502"/>
      <c r="N6" s="120"/>
    </row>
    <row r="7" spans="1:14" ht="12.75" customHeight="1">
      <c r="A7" s="503"/>
      <c r="B7" s="503"/>
      <c r="C7" s="503"/>
      <c r="D7" s="503"/>
      <c r="E7" s="503"/>
      <c r="F7" s="503"/>
      <c r="G7" s="503"/>
      <c r="I7" s="502"/>
      <c r="J7" s="502"/>
      <c r="K7" s="502"/>
      <c r="L7" s="502"/>
      <c r="M7" s="502"/>
      <c r="N7" s="120"/>
    </row>
    <row r="8" spans="1:14" ht="6" customHeight="1">
      <c r="A8" s="503"/>
      <c r="B8" s="503"/>
      <c r="C8" s="503"/>
      <c r="D8" s="503"/>
      <c r="E8" s="503"/>
      <c r="F8" s="503"/>
      <c r="G8" s="503"/>
      <c r="I8" s="502"/>
      <c r="J8" s="502"/>
      <c r="K8" s="502"/>
      <c r="L8" s="502"/>
      <c r="M8" s="502"/>
      <c r="N8" s="120"/>
    </row>
    <row r="9" spans="1:14" ht="12.75" customHeight="1">
      <c r="A9" s="119" t="s">
        <v>213</v>
      </c>
      <c r="B9" s="215"/>
      <c r="C9" s="215"/>
      <c r="D9" s="215"/>
      <c r="E9" s="215"/>
      <c r="F9" s="215"/>
      <c r="G9" s="215"/>
      <c r="I9" s="502"/>
      <c r="J9" s="502"/>
      <c r="K9" s="502"/>
      <c r="L9" s="502"/>
      <c r="M9" s="502"/>
      <c r="N9" s="120"/>
    </row>
    <row r="10" spans="1:14" ht="12.75" customHeight="1">
      <c r="A10" s="502" t="s">
        <v>458</v>
      </c>
      <c r="B10" s="503"/>
      <c r="C10" s="503"/>
      <c r="D10" s="503"/>
      <c r="E10" s="503"/>
      <c r="F10" s="503"/>
      <c r="G10" s="503"/>
      <c r="I10" s="502"/>
      <c r="J10" s="502"/>
      <c r="K10" s="502"/>
      <c r="L10" s="502"/>
      <c r="M10" s="502"/>
      <c r="N10" s="120"/>
    </row>
    <row r="11" spans="1:14" ht="12.75" customHeight="1">
      <c r="A11" s="503"/>
      <c r="B11" s="503"/>
      <c r="C11" s="503"/>
      <c r="D11" s="503"/>
      <c r="E11" s="503"/>
      <c r="F11" s="503"/>
      <c r="G11" s="503"/>
      <c r="I11" s="502"/>
      <c r="J11" s="502"/>
      <c r="K11" s="502"/>
      <c r="L11" s="502"/>
      <c r="M11" s="502"/>
      <c r="N11" s="120"/>
    </row>
    <row r="12" spans="1:14" ht="12.75" customHeight="1">
      <c r="A12" s="503"/>
      <c r="B12" s="503"/>
      <c r="C12" s="503"/>
      <c r="D12" s="503"/>
      <c r="E12" s="503"/>
      <c r="F12" s="503"/>
      <c r="G12" s="503"/>
      <c r="I12" s="502"/>
      <c r="J12" s="502"/>
      <c r="K12" s="502"/>
      <c r="L12" s="502"/>
      <c r="M12" s="502"/>
      <c r="N12" s="120"/>
    </row>
    <row r="13" spans="1:14" ht="15.75" customHeight="1">
      <c r="A13" s="503"/>
      <c r="B13" s="503"/>
      <c r="C13" s="503"/>
      <c r="D13" s="503"/>
      <c r="E13" s="503"/>
      <c r="F13" s="503"/>
      <c r="G13" s="503"/>
      <c r="I13" s="502"/>
      <c r="J13" s="502"/>
      <c r="K13" s="502"/>
      <c r="L13" s="502"/>
      <c r="M13" s="502"/>
      <c r="N13" s="120"/>
    </row>
    <row r="14" spans="3:14" ht="6" customHeight="1">
      <c r="C14" s="216"/>
      <c r="D14" s="216"/>
      <c r="E14" s="216"/>
      <c r="F14" s="216"/>
      <c r="G14" s="216"/>
      <c r="I14" s="502"/>
      <c r="J14" s="502"/>
      <c r="K14" s="502"/>
      <c r="L14" s="502"/>
      <c r="M14" s="502"/>
      <c r="N14" s="120"/>
    </row>
    <row r="15" spans="1:14" ht="12.75" customHeight="1">
      <c r="A15" s="119" t="s">
        <v>215</v>
      </c>
      <c r="B15" s="121"/>
      <c r="C15" s="216"/>
      <c r="D15" s="216"/>
      <c r="E15" s="216"/>
      <c r="F15" s="216"/>
      <c r="G15" s="216"/>
      <c r="I15" s="502"/>
      <c r="J15" s="502"/>
      <c r="K15" s="502"/>
      <c r="L15" s="502"/>
      <c r="M15" s="502"/>
      <c r="N15" s="120"/>
    </row>
    <row r="16" spans="1:14" ht="12.75" customHeight="1">
      <c r="A16" s="504" t="s">
        <v>0</v>
      </c>
      <c r="B16" s="505"/>
      <c r="C16" s="505"/>
      <c r="D16" s="505"/>
      <c r="E16" s="505"/>
      <c r="F16" s="505"/>
      <c r="G16" s="505"/>
      <c r="I16" s="502"/>
      <c r="J16" s="502"/>
      <c r="K16" s="502"/>
      <c r="L16" s="502"/>
      <c r="M16" s="502"/>
      <c r="N16" s="120"/>
    </row>
    <row r="17" spans="1:13" ht="12.75" customHeight="1">
      <c r="A17" s="505"/>
      <c r="B17" s="505"/>
      <c r="C17" s="505"/>
      <c r="D17" s="505"/>
      <c r="E17" s="505"/>
      <c r="F17" s="505"/>
      <c r="G17" s="505"/>
      <c r="M17" s="119" t="s">
        <v>216</v>
      </c>
    </row>
    <row r="18" spans="1:13" ht="13.5" customHeight="1">
      <c r="A18" s="508" t="s">
        <v>218</v>
      </c>
      <c r="B18" s="509"/>
      <c r="C18" s="217"/>
      <c r="D18" s="217"/>
      <c r="E18" s="217"/>
      <c r="F18" s="217"/>
      <c r="G18" s="217"/>
      <c r="L18" s="118"/>
      <c r="M18" s="506" t="s">
        <v>112</v>
      </c>
    </row>
    <row r="19" spans="1:14" ht="13.5" customHeight="1">
      <c r="A19" s="509"/>
      <c r="B19" s="509"/>
      <c r="C19" s="217"/>
      <c r="D19" s="217"/>
      <c r="E19" s="217"/>
      <c r="F19" s="217"/>
      <c r="G19" s="217"/>
      <c r="M19" s="507"/>
      <c r="N19" s="120"/>
    </row>
    <row r="20" spans="1:14" ht="13.5" customHeight="1">
      <c r="A20" s="508" t="s">
        <v>219</v>
      </c>
      <c r="B20" s="509"/>
      <c r="C20" s="217"/>
      <c r="D20" s="217"/>
      <c r="E20" s="217"/>
      <c r="F20" s="217"/>
      <c r="G20" s="217"/>
      <c r="M20" s="507"/>
      <c r="N20" s="120"/>
    </row>
    <row r="21" spans="1:14" ht="13.5" customHeight="1">
      <c r="A21" s="509"/>
      <c r="B21" s="509"/>
      <c r="C21" s="220"/>
      <c r="D21" s="220"/>
      <c r="E21" s="220"/>
      <c r="F21" s="220"/>
      <c r="G21" s="220"/>
      <c r="M21" s="507"/>
      <c r="N21" s="120"/>
    </row>
    <row r="22" spans="1:14" ht="13.5" customHeight="1">
      <c r="A22" s="508" t="s">
        <v>459</v>
      </c>
      <c r="B22" s="509"/>
      <c r="M22" s="507"/>
      <c r="N22" s="120"/>
    </row>
    <row r="23" spans="1:14" ht="13.5" customHeight="1">
      <c r="A23" s="509"/>
      <c r="B23" s="509"/>
      <c r="M23" s="507"/>
      <c r="N23" s="120"/>
    </row>
    <row r="24" spans="1:14" ht="13.5" customHeight="1">
      <c r="A24" s="508" t="s">
        <v>220</v>
      </c>
      <c r="B24" s="509"/>
      <c r="M24" s="507"/>
      <c r="N24" s="120"/>
    </row>
    <row r="25" spans="1:14" ht="13.5" customHeight="1">
      <c r="A25" s="509"/>
      <c r="B25" s="509"/>
      <c r="M25" s="507"/>
      <c r="N25" s="120"/>
    </row>
    <row r="26" spans="1:14" ht="13.5" customHeight="1">
      <c r="A26" s="508" t="s">
        <v>221</v>
      </c>
      <c r="B26" s="509"/>
      <c r="M26" s="507"/>
      <c r="N26" s="120"/>
    </row>
    <row r="27" spans="1:14" ht="13.5" customHeight="1">
      <c r="A27" s="509"/>
      <c r="B27" s="509"/>
      <c r="M27" s="507"/>
      <c r="N27" s="120"/>
    </row>
    <row r="28" spans="2:14" ht="7.5" customHeight="1">
      <c r="B28" s="191"/>
      <c r="M28" s="507"/>
      <c r="N28" s="120"/>
    </row>
    <row r="29" spans="1:14" ht="12.75" customHeight="1">
      <c r="A29" s="119" t="s">
        <v>228</v>
      </c>
      <c r="B29" s="191"/>
      <c r="E29" s="119"/>
      <c r="M29" s="507"/>
      <c r="N29" s="120"/>
    </row>
    <row r="30" spans="1:14" ht="12.75">
      <c r="A30" s="502" t="s">
        <v>621</v>
      </c>
      <c r="B30" s="502"/>
      <c r="M30" s="507"/>
      <c r="N30" s="120"/>
    </row>
    <row r="31" spans="1:14" ht="12.75">
      <c r="A31" s="502"/>
      <c r="B31" s="502"/>
      <c r="M31" s="507"/>
      <c r="N31" s="120"/>
    </row>
    <row r="32" spans="1:14" ht="12.75">
      <c r="A32" s="502"/>
      <c r="B32" s="502"/>
      <c r="M32" s="507"/>
      <c r="N32" s="120"/>
    </row>
    <row r="33" spans="1:14" ht="12.75">
      <c r="A33" s="502"/>
      <c r="B33" s="502"/>
      <c r="M33" s="507"/>
      <c r="N33" s="120"/>
    </row>
    <row r="34" spans="1:14" ht="12.75">
      <c r="A34" s="502"/>
      <c r="B34" s="502"/>
      <c r="M34" s="507"/>
      <c r="N34" s="120"/>
    </row>
    <row r="35" spans="1:14" ht="16.5" customHeight="1">
      <c r="A35" s="502"/>
      <c r="B35" s="502"/>
      <c r="M35" s="507"/>
      <c r="N35" s="120"/>
    </row>
    <row r="36" spans="1:14" ht="12.75">
      <c r="A36" s="502" t="s">
        <v>644</v>
      </c>
      <c r="B36" s="502"/>
      <c r="C36" s="502"/>
      <c r="D36" s="502"/>
      <c r="E36" s="502"/>
      <c r="F36" s="510"/>
      <c r="H36" s="502" t="s">
        <v>113</v>
      </c>
      <c r="I36" s="502"/>
      <c r="J36" s="502"/>
      <c r="K36" s="502"/>
      <c r="L36" s="502"/>
      <c r="M36" s="502"/>
      <c r="N36" s="120"/>
    </row>
    <row r="37" spans="1:14" ht="16.5" customHeight="1">
      <c r="A37" s="502"/>
      <c r="B37" s="502"/>
      <c r="C37" s="502"/>
      <c r="D37" s="502"/>
      <c r="E37" s="502"/>
      <c r="F37" s="510"/>
      <c r="G37" s="120"/>
      <c r="H37" s="502"/>
      <c r="I37" s="502"/>
      <c r="J37" s="502"/>
      <c r="K37" s="502"/>
      <c r="L37" s="502"/>
      <c r="M37" s="502"/>
      <c r="N37" s="120"/>
    </row>
    <row r="38" spans="1:14" ht="5.25" customHeight="1">
      <c r="A38" s="510"/>
      <c r="B38" s="510"/>
      <c r="C38" s="510"/>
      <c r="D38" s="510"/>
      <c r="E38" s="510"/>
      <c r="F38" s="510"/>
      <c r="G38" s="120"/>
      <c r="H38" s="502"/>
      <c r="I38" s="502"/>
      <c r="J38" s="502"/>
      <c r="K38" s="502"/>
      <c r="L38" s="502"/>
      <c r="M38" s="502"/>
      <c r="N38" s="120"/>
    </row>
    <row r="39" spans="1:14" ht="12.75" customHeight="1">
      <c r="A39" s="510"/>
      <c r="B39" s="510"/>
      <c r="C39" s="510"/>
      <c r="D39" s="510"/>
      <c r="E39" s="510"/>
      <c r="F39" s="510"/>
      <c r="G39" s="120"/>
      <c r="H39" s="502"/>
      <c r="I39" s="502"/>
      <c r="J39" s="502"/>
      <c r="K39" s="502"/>
      <c r="L39" s="502"/>
      <c r="M39" s="502"/>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tabSelected="1" zoomScaleSheetLayoutView="100" zoomScalePageLayoutView="0" workbookViewId="0" topLeftCell="A1">
      <selection activeCell="H3" sqref="H3:H4"/>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19" t="s">
        <v>606</v>
      </c>
      <c r="F1" s="520"/>
      <c r="G1" s="520"/>
      <c r="H1" s="520"/>
      <c r="I1" s="520"/>
      <c r="J1" s="520"/>
      <c r="K1" s="520"/>
      <c r="L1" s="520"/>
      <c r="M1" s="520"/>
      <c r="N1" s="520"/>
      <c r="O1" s="520"/>
      <c r="P1" s="520"/>
      <c r="Q1" s="520"/>
      <c r="R1" s="520"/>
      <c r="S1" s="520"/>
      <c r="T1" s="520"/>
      <c r="U1" s="520"/>
      <c r="V1" s="520"/>
      <c r="W1" s="484"/>
    </row>
    <row r="2" spans="1:23" ht="31.5" customHeight="1">
      <c r="A2" s="5"/>
      <c r="B2" s="2"/>
      <c r="C2" s="2"/>
      <c r="D2" s="2"/>
      <c r="E2" s="539" t="s">
        <v>620</v>
      </c>
      <c r="F2" s="540"/>
      <c r="G2" s="540"/>
      <c r="H2" s="540"/>
      <c r="I2" s="540"/>
      <c r="J2" s="540"/>
      <c r="K2" s="540"/>
      <c r="L2" s="540"/>
      <c r="M2" s="540"/>
      <c r="N2" s="540"/>
      <c r="O2" s="540"/>
      <c r="P2" s="540"/>
      <c r="Q2" s="540"/>
      <c r="R2" s="540"/>
      <c r="S2" s="540"/>
      <c r="T2" s="540"/>
      <c r="U2" s="540"/>
      <c r="V2" s="540"/>
      <c r="W2" s="486"/>
    </row>
    <row r="3" spans="2:23" ht="15" customHeight="1">
      <c r="B3" s="6"/>
      <c r="C3" s="6"/>
      <c r="H3" s="535" t="s">
        <v>743</v>
      </c>
      <c r="I3" s="513" t="s">
        <v>619</v>
      </c>
      <c r="J3" s="537" t="s">
        <v>739</v>
      </c>
      <c r="K3" s="537"/>
      <c r="L3" s="537"/>
      <c r="M3" s="537"/>
      <c r="N3" s="537"/>
      <c r="O3" s="537"/>
      <c r="P3" s="537"/>
      <c r="Q3" s="537"/>
      <c r="R3" s="537"/>
      <c r="S3" s="537"/>
      <c r="T3" s="537"/>
      <c r="U3" s="537"/>
      <c r="V3" s="537"/>
      <c r="W3" s="485"/>
    </row>
    <row r="4" spans="1:23" ht="27" customHeight="1">
      <c r="A4" s="478" t="s">
        <v>741</v>
      </c>
      <c r="B4" s="6"/>
      <c r="C4" s="478" t="s">
        <v>744</v>
      </c>
      <c r="D4" s="2"/>
      <c r="E4" s="2"/>
      <c r="F4" s="2"/>
      <c r="G4" s="2"/>
      <c r="H4" s="536"/>
      <c r="I4" s="514"/>
      <c r="J4" s="515" t="s">
        <v>544</v>
      </c>
      <c r="K4" s="515"/>
      <c r="L4" s="515"/>
      <c r="M4" s="515"/>
      <c r="N4" s="157"/>
      <c r="O4" s="515" t="s">
        <v>114</v>
      </c>
      <c r="P4" s="515"/>
      <c r="Q4" s="515"/>
      <c r="R4" s="515"/>
      <c r="S4" s="157"/>
      <c r="T4" s="515" t="s">
        <v>618</v>
      </c>
      <c r="U4" s="515"/>
      <c r="V4" s="515"/>
      <c r="W4" s="515"/>
    </row>
    <row r="5" spans="1:32" s="10" customFormat="1" ht="19.5" customHeight="1">
      <c r="A5" s="478" t="s">
        <v>742</v>
      </c>
      <c r="B5" s="6"/>
      <c r="C5" s="478" t="s">
        <v>744</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6" t="s">
        <v>96</v>
      </c>
      <c r="I6" s="516"/>
      <c r="J6" s="516"/>
      <c r="K6" s="516"/>
      <c r="L6" s="516"/>
      <c r="M6" s="516"/>
      <c r="N6" s="516"/>
      <c r="O6" s="516"/>
      <c r="P6" s="516"/>
      <c r="Q6" s="516"/>
      <c r="R6" s="516"/>
      <c r="S6" s="516"/>
      <c r="T6" s="516"/>
      <c r="U6" s="516"/>
      <c r="V6" s="516"/>
      <c r="W6" s="516"/>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1" t="s">
        <v>231</v>
      </c>
      <c r="C8" s="530" t="s">
        <v>232</v>
      </c>
      <c r="D8" s="527" t="s">
        <v>233</v>
      </c>
      <c r="E8" s="527" t="s">
        <v>234</v>
      </c>
      <c r="F8" s="161" t="s">
        <v>235</v>
      </c>
      <c r="G8" s="161"/>
      <c r="H8" s="479">
        <v>3.5</v>
      </c>
      <c r="I8" s="492">
        <f>'[1]FINAL'!G8</f>
        <v>2.998796931154895</v>
      </c>
      <c r="J8" s="15">
        <v>3.0990850318545147</v>
      </c>
      <c r="K8" s="15" t="s">
        <v>731</v>
      </c>
      <c r="L8" s="490">
        <f>($H8-J8)/FYSNSUM!D8</f>
        <v>0.49037555812861316</v>
      </c>
      <c r="M8" s="493">
        <f>'[1]FINAL'!M8</f>
        <v>-0.12274511096540867</v>
      </c>
      <c r="N8" s="66"/>
      <c r="O8" s="15">
        <v>2.8537089178386097</v>
      </c>
      <c r="P8" s="15" t="s">
        <v>731</v>
      </c>
      <c r="Q8" s="491">
        <f>($H8-O8)/FYSNSUM!H8</f>
        <v>0.763894380345507</v>
      </c>
      <c r="R8" s="493">
        <f>'[1]FINAL'!R8</f>
        <v>0.17149917026012135</v>
      </c>
      <c r="S8" s="66"/>
      <c r="T8" s="15">
        <v>2.850906286516873</v>
      </c>
      <c r="U8" s="164" t="s">
        <v>731</v>
      </c>
      <c r="V8" s="491">
        <f>($H8-T8)/FYSNSUM!L8</f>
        <v>0.7600506614738957</v>
      </c>
      <c r="W8" s="493">
        <f>'[1]FINAL'!W8</f>
        <v>0.17317443478175198</v>
      </c>
      <c r="Y8" s="17"/>
      <c r="Z8" s="17"/>
      <c r="AA8" s="17"/>
      <c r="AB8" s="17"/>
      <c r="AC8" s="17"/>
      <c r="AD8" s="17"/>
      <c r="AE8" s="17"/>
      <c r="AF8" s="17"/>
    </row>
    <row r="9" spans="1:32" ht="16.5" customHeight="1">
      <c r="A9" s="13"/>
      <c r="B9" s="523"/>
      <c r="C9" s="542"/>
      <c r="D9" s="538"/>
      <c r="E9" s="531"/>
      <c r="F9" s="162" t="s">
        <v>236</v>
      </c>
      <c r="G9" s="162"/>
      <c r="H9" s="480">
        <v>3.25</v>
      </c>
      <c r="I9" s="344">
        <f>'[1]FINAL'!G9</f>
        <v>3.3915895046895232</v>
      </c>
      <c r="J9" s="163">
        <v>3.4366132059959393</v>
      </c>
      <c r="K9" s="163" t="s">
        <v>731</v>
      </c>
      <c r="L9" s="489">
        <f>($H9-J9)/FYSNSUM!D9</f>
        <v>-0.2530971376662337</v>
      </c>
      <c r="M9" s="494">
        <f>'[1]FINAL'!M9</f>
        <v>-0.06069853027547798</v>
      </c>
      <c r="N9" s="66"/>
      <c r="O9" s="163">
        <v>3.152669235598236</v>
      </c>
      <c r="P9" s="163" t="s">
        <v>733</v>
      </c>
      <c r="Q9" s="488">
        <f>($H9-O9)/FYSNSUM!H9</f>
        <v>0.11616172886387142</v>
      </c>
      <c r="R9" s="494">
        <f>'[1]FINAL'!R9</f>
        <v>0.2852112874432738</v>
      </c>
      <c r="S9" s="66"/>
      <c r="T9" s="163">
        <v>3.1246850543923905</v>
      </c>
      <c r="U9" s="163" t="s">
        <v>733</v>
      </c>
      <c r="V9" s="488">
        <f>($H9-T9)/FYSNSUM!L9</f>
        <v>0.14694870263591245</v>
      </c>
      <c r="W9" s="494">
        <f>'[1]FINAL'!W9</f>
        <v>0.31300594965040884</v>
      </c>
      <c r="Y9" s="20"/>
      <c r="Z9" s="20"/>
      <c r="AA9" s="20"/>
      <c r="AB9" s="20"/>
      <c r="AC9" s="20"/>
      <c r="AD9" s="20"/>
      <c r="AE9" s="20"/>
      <c r="AF9" s="20"/>
    </row>
    <row r="10" spans="1:32" ht="16.5" customHeight="1">
      <c r="A10" s="13"/>
      <c r="B10" s="523" t="s">
        <v>237</v>
      </c>
      <c r="C10" s="528" t="s">
        <v>238</v>
      </c>
      <c r="D10" s="529" t="s">
        <v>239</v>
      </c>
      <c r="E10" s="529" t="s">
        <v>234</v>
      </c>
      <c r="F10" s="7" t="s">
        <v>235</v>
      </c>
      <c r="G10" s="7"/>
      <c r="H10" s="481">
        <v>2.75</v>
      </c>
      <c r="I10" s="348">
        <f>'[1]FINAL'!G10</f>
        <v>2.6320862510610863</v>
      </c>
      <c r="J10" s="66">
        <v>2.4414702283425624</v>
      </c>
      <c r="K10" s="66" t="s">
        <v>732</v>
      </c>
      <c r="L10" s="487">
        <f>($H10-J10)/FYSNSUM!D10</f>
        <v>0.38914230977700454</v>
      </c>
      <c r="M10" s="493">
        <f>'[1]FINAL'!M10</f>
        <v>0.24008682165745282</v>
      </c>
      <c r="N10" s="66"/>
      <c r="O10" s="66">
        <v>2.3196986870584975</v>
      </c>
      <c r="P10" s="66" t="s">
        <v>733</v>
      </c>
      <c r="Q10" s="491">
        <f>($H10-O10)/FYSNSUM!H10</f>
        <v>0.5282831465499301</v>
      </c>
      <c r="R10" s="493">
        <f>'[1]FINAL'!R10</f>
        <v>0.38351567546364856</v>
      </c>
      <c r="S10" s="66"/>
      <c r="T10" s="66">
        <v>2.2908719503026798</v>
      </c>
      <c r="U10" s="99" t="s">
        <v>733</v>
      </c>
      <c r="V10" s="491">
        <f>($H10-T10)/FYSNSUM!L10</f>
        <v>0.5613836024707397</v>
      </c>
      <c r="W10" s="493">
        <f>'[1]FINAL'!W10</f>
        <v>0.4172078206868014</v>
      </c>
      <c r="Y10" s="17"/>
      <c r="Z10" s="17"/>
      <c r="AA10" s="17"/>
      <c r="AB10" s="17"/>
      <c r="AC10" s="17"/>
      <c r="AD10" s="17"/>
      <c r="AE10" s="17"/>
      <c r="AF10" s="17"/>
    </row>
    <row r="11" spans="1:32" ht="16.5" customHeight="1">
      <c r="A11" s="13"/>
      <c r="B11" s="523"/>
      <c r="C11" s="522"/>
      <c r="D11" s="525"/>
      <c r="E11" s="512"/>
      <c r="F11" s="18" t="s">
        <v>236</v>
      </c>
      <c r="G11" s="18"/>
      <c r="H11" s="482">
        <v>2.5</v>
      </c>
      <c r="I11" s="362">
        <f>'[1]FINAL'!G11</f>
        <v>3.237519241315356</v>
      </c>
      <c r="J11" s="19">
        <v>3.0833984895936983</v>
      </c>
      <c r="K11" s="19" t="s">
        <v>734</v>
      </c>
      <c r="L11" s="488">
        <f>($H11-J11)/FYSNSUM!D11</f>
        <v>-0.7179511636845745</v>
      </c>
      <c r="M11" s="494">
        <f>'[1]FINAL'!M11</f>
        <v>0.19001022404561105</v>
      </c>
      <c r="N11" s="66"/>
      <c r="O11" s="19">
        <v>2.858110101481293</v>
      </c>
      <c r="P11" s="19" t="s">
        <v>733</v>
      </c>
      <c r="Q11" s="488">
        <f>($H11-O11)/FYSNSUM!H11</f>
        <v>-0.408239235929224</v>
      </c>
      <c r="R11" s="494">
        <f>'[1]FINAL'!R11</f>
        <v>0.4326369448243681</v>
      </c>
      <c r="S11" s="66"/>
      <c r="T11" s="19">
        <v>2.791834564038969</v>
      </c>
      <c r="U11" s="19" t="s">
        <v>733</v>
      </c>
      <c r="V11" s="488">
        <f>($H11-T11)/FYSNSUM!L11</f>
        <v>-0.3298806727449375</v>
      </c>
      <c r="W11" s="494">
        <f>'[1]FINAL'!W11</f>
        <v>0.5038293447571851</v>
      </c>
      <c r="Y11" s="20"/>
      <c r="Z11" s="20"/>
      <c r="AA11" s="20"/>
      <c r="AB11" s="20"/>
      <c r="AC11" s="20"/>
      <c r="AD11" s="20"/>
      <c r="AE11" s="20"/>
      <c r="AF11" s="20"/>
    </row>
    <row r="12" spans="1:32" ht="16.5" customHeight="1">
      <c r="A12" s="13"/>
      <c r="B12" s="523" t="s">
        <v>240</v>
      </c>
      <c r="C12" s="521" t="s">
        <v>241</v>
      </c>
      <c r="D12" s="529" t="s">
        <v>242</v>
      </c>
      <c r="E12" s="511"/>
      <c r="F12" s="7" t="s">
        <v>235</v>
      </c>
      <c r="G12" s="7"/>
      <c r="H12" s="483">
        <v>3.5</v>
      </c>
      <c r="I12" s="340">
        <f>'[1]FINAL'!G12</f>
        <v>3.1085248914380554</v>
      </c>
      <c r="J12" s="15">
        <v>2.8751110767015775</v>
      </c>
      <c r="K12" s="15" t="s">
        <v>734</v>
      </c>
      <c r="L12" s="490">
        <f>($H12-J12)/FYSNSUM!D12</f>
        <v>0.6570696055194147</v>
      </c>
      <c r="M12" s="493">
        <f>'[1]FINAL'!M12</f>
        <v>0.24629623390588798</v>
      </c>
      <c r="N12" s="66"/>
      <c r="O12" s="15">
        <v>2.7653983677405054</v>
      </c>
      <c r="P12" s="15" t="s">
        <v>733</v>
      </c>
      <c r="Q12" s="491">
        <f>($H12-O12)/FYSNSUM!H12</f>
        <v>0.760865655837186</v>
      </c>
      <c r="R12" s="493">
        <f>'[1]FINAL'!R12</f>
        <v>0.3554395581903994</v>
      </c>
      <c r="S12" s="66"/>
      <c r="T12" s="110">
        <v>2.7025318330455423</v>
      </c>
      <c r="U12" s="16" t="s">
        <v>733</v>
      </c>
      <c r="V12" s="491">
        <f>($H12-T12)/FYSNSUM!L12</f>
        <v>0.8123477430465397</v>
      </c>
      <c r="W12" s="493">
        <f>'[1]FINAL'!W12</f>
        <v>0.4135841720116473</v>
      </c>
      <c r="Y12" s="17"/>
      <c r="Z12" s="17"/>
      <c r="AA12" s="17"/>
      <c r="AB12" s="17"/>
      <c r="AC12" s="17"/>
      <c r="AD12" s="17"/>
      <c r="AE12" s="17"/>
      <c r="AF12" s="17"/>
    </row>
    <row r="13" spans="1:32" ht="16.5" customHeight="1">
      <c r="A13" s="13"/>
      <c r="B13" s="523"/>
      <c r="C13" s="522"/>
      <c r="D13" s="525"/>
      <c r="E13" s="512"/>
      <c r="F13" s="18" t="s">
        <v>236</v>
      </c>
      <c r="G13" s="18"/>
      <c r="H13" s="482">
        <v>2.75</v>
      </c>
      <c r="I13" s="362">
        <f>'[1]FINAL'!G13</f>
        <v>2.890982893173395</v>
      </c>
      <c r="J13" s="19">
        <v>2.641952215064773</v>
      </c>
      <c r="K13" s="19" t="s">
        <v>733</v>
      </c>
      <c r="L13" s="488">
        <f>($H13-J13)/FYSNSUM!D13</f>
        <v>0.11214184235335377</v>
      </c>
      <c r="M13" s="494">
        <f>'[1]FINAL'!M13</f>
        <v>0.2598700043529133</v>
      </c>
      <c r="N13" s="66"/>
      <c r="O13" s="19">
        <v>2.5665550344612624</v>
      </c>
      <c r="P13" s="19" t="s">
        <v>733</v>
      </c>
      <c r="Q13" s="488">
        <f>($H13-O13)/FYSNSUM!H13</f>
        <v>0.1878766478782986</v>
      </c>
      <c r="R13" s="494">
        <f>'[1]FINAL'!R13</f>
        <v>0.3323278612705401</v>
      </c>
      <c r="S13" s="66"/>
      <c r="T13" s="19">
        <v>2.505387511294616</v>
      </c>
      <c r="U13" s="19" t="s">
        <v>733</v>
      </c>
      <c r="V13" s="488">
        <f>($H13-T13)/FYSNSUM!L13</f>
        <v>0.2493324104057211</v>
      </c>
      <c r="W13" s="494">
        <f>'[1]FINAL'!W13</f>
        <v>0.39305777052024604</v>
      </c>
      <c r="Y13" s="20"/>
      <c r="Z13" s="20"/>
      <c r="AA13" s="20"/>
      <c r="AB13" s="20"/>
      <c r="AC13" s="20"/>
      <c r="AD13" s="20"/>
      <c r="AE13" s="20"/>
      <c r="AF13" s="20"/>
    </row>
    <row r="14" spans="1:32" ht="24" customHeight="1">
      <c r="A14" s="13"/>
      <c r="B14" s="523" t="s">
        <v>243</v>
      </c>
      <c r="C14" s="521" t="s">
        <v>546</v>
      </c>
      <c r="D14" s="529" t="s">
        <v>244</v>
      </c>
      <c r="E14" s="511"/>
      <c r="F14" s="7" t="s">
        <v>235</v>
      </c>
      <c r="G14" s="7"/>
      <c r="H14" s="483">
        <v>3.5</v>
      </c>
      <c r="I14" s="340">
        <f>'[1]FINAL'!G14</f>
        <v>3.2740129097784223</v>
      </c>
      <c r="J14" s="15">
        <v>3.251983861430188</v>
      </c>
      <c r="K14" s="15" t="s">
        <v>731</v>
      </c>
      <c r="L14" s="490">
        <f>($H14-J14)/FYSNSUM!D14</f>
        <v>0.3351352368438662</v>
      </c>
      <c r="M14" s="493">
        <f>'[1]FINAL'!M14</f>
        <v>0.029929576254069504</v>
      </c>
      <c r="N14" s="66"/>
      <c r="O14" s="15">
        <v>3.124243968807501</v>
      </c>
      <c r="P14" s="15" t="s">
        <v>732</v>
      </c>
      <c r="Q14" s="491">
        <f>($H14-O14)/FYSNSUM!H14</f>
        <v>0.4795049009611506</v>
      </c>
      <c r="R14" s="493">
        <f>'[1]FINAL'!R14</f>
        <v>0.19116343438641178</v>
      </c>
      <c r="S14" s="66"/>
      <c r="T14" s="110">
        <v>3.1141298177186085</v>
      </c>
      <c r="U14" s="16" t="s">
        <v>734</v>
      </c>
      <c r="V14" s="491">
        <f>($H14-T14)/FYSNSUM!L14</f>
        <v>0.49011540862012415</v>
      </c>
      <c r="W14" s="493">
        <f>'[1]FINAL'!W14</f>
        <v>0.20308872892264734</v>
      </c>
      <c r="Y14" s="17"/>
      <c r="Z14" s="17"/>
      <c r="AA14" s="17"/>
      <c r="AB14" s="17"/>
      <c r="AC14" s="17"/>
      <c r="AD14" s="17"/>
      <c r="AE14" s="17"/>
      <c r="AF14" s="17"/>
    </row>
    <row r="15" spans="1:32" ht="16.5" customHeight="1">
      <c r="A15" s="13"/>
      <c r="B15" s="523"/>
      <c r="C15" s="522"/>
      <c r="D15" s="525"/>
      <c r="E15" s="512"/>
      <c r="F15" s="18" t="s">
        <v>236</v>
      </c>
      <c r="G15" s="18"/>
      <c r="H15" s="482">
        <v>3.25</v>
      </c>
      <c r="I15" s="362">
        <f>'[1]FINAL'!G15</f>
        <v>3.569027863250741</v>
      </c>
      <c r="J15" s="19">
        <v>3.5255502480804735</v>
      </c>
      <c r="K15" s="19" t="s">
        <v>731</v>
      </c>
      <c r="L15" s="488">
        <f>($H15-J15)/FYSNSUM!D15</f>
        <v>-0.422043170402268</v>
      </c>
      <c r="M15" s="494">
        <f>'[1]FINAL'!M15</f>
        <v>0.06744756435537463</v>
      </c>
      <c r="N15" s="66"/>
      <c r="O15" s="19">
        <v>3.360286859704532</v>
      </c>
      <c r="P15" s="19" t="s">
        <v>733</v>
      </c>
      <c r="Q15" s="488">
        <f>($H15-O15)/FYSNSUM!H15</f>
        <v>-0.1520108682112518</v>
      </c>
      <c r="R15" s="494">
        <f>'[1]FINAL'!R15</f>
        <v>0.28788236473711737</v>
      </c>
      <c r="S15" s="66"/>
      <c r="T15" s="19">
        <v>3.3517445228039975</v>
      </c>
      <c r="U15" s="19" t="s">
        <v>733</v>
      </c>
      <c r="V15" s="488">
        <f>($H15-T15)/FYSNSUM!L15</f>
        <v>-0.138352356523358</v>
      </c>
      <c r="W15" s="494">
        <f>'[1]FINAL'!W15</f>
        <v>0.2955132508013281</v>
      </c>
      <c r="Y15" s="20"/>
      <c r="Z15" s="20"/>
      <c r="AA15" s="20"/>
      <c r="AB15" s="20"/>
      <c r="AC15" s="20"/>
      <c r="AD15" s="20"/>
      <c r="AE15" s="20"/>
      <c r="AF15" s="20"/>
    </row>
    <row r="16" spans="1:32" ht="24" customHeight="1">
      <c r="A16" s="13"/>
      <c r="B16" s="523" t="s">
        <v>245</v>
      </c>
      <c r="C16" s="521" t="s">
        <v>246</v>
      </c>
      <c r="D16" s="529" t="s">
        <v>247</v>
      </c>
      <c r="E16" s="511"/>
      <c r="F16" s="7" t="s">
        <v>235</v>
      </c>
      <c r="G16" s="7"/>
      <c r="H16" s="483">
        <v>3.75</v>
      </c>
      <c r="I16" s="340">
        <f>'[1]FINAL'!G16</f>
        <v>2.9852311294888323</v>
      </c>
      <c r="J16" s="15">
        <v>2.964974538990977</v>
      </c>
      <c r="K16" s="15" t="s">
        <v>731</v>
      </c>
      <c r="L16" s="490">
        <f>($H16-J16)/FYSNSUM!D16</f>
        <v>0.920513281802713</v>
      </c>
      <c r="M16" s="493">
        <f>'[1]FINAL'!M16</f>
        <v>0.023709718198437865</v>
      </c>
      <c r="N16" s="66"/>
      <c r="O16" s="15">
        <v>2.818434930900435</v>
      </c>
      <c r="P16" s="15" t="s">
        <v>732</v>
      </c>
      <c r="Q16" s="491">
        <f>($H16-O16)/FYSNSUM!H16</f>
        <v>1.0527806594572486</v>
      </c>
      <c r="R16" s="493">
        <f>'[1]FINAL'!R16</f>
        <v>0.18849767724905664</v>
      </c>
      <c r="S16" s="66"/>
      <c r="T16" s="110">
        <v>2.79683850070602</v>
      </c>
      <c r="U16" s="16" t="s">
        <v>732</v>
      </c>
      <c r="V16" s="491">
        <f>($H16-T16)/FYSNSUM!L16</f>
        <v>1.0721329563217898</v>
      </c>
      <c r="W16" s="493">
        <f>'[1]FINAL'!W16</f>
        <v>0.2119070645052455</v>
      </c>
      <c r="Y16" s="17"/>
      <c r="Z16" s="17"/>
      <c r="AA16" s="17"/>
      <c r="AB16" s="17"/>
      <c r="AC16" s="17"/>
      <c r="AD16" s="17"/>
      <c r="AE16" s="17"/>
      <c r="AF16" s="17"/>
    </row>
    <row r="17" spans="1:32" ht="17.25" customHeight="1">
      <c r="A17" s="13"/>
      <c r="B17" s="523"/>
      <c r="C17" s="522"/>
      <c r="D17" s="525"/>
      <c r="E17" s="512"/>
      <c r="F17" s="18" t="s">
        <v>236</v>
      </c>
      <c r="G17" s="18"/>
      <c r="H17" s="482">
        <v>3.25</v>
      </c>
      <c r="I17" s="362">
        <f>'[1]FINAL'!G17</f>
        <v>3.1043471315152424</v>
      </c>
      <c r="J17" s="19">
        <v>3.0926768262132684</v>
      </c>
      <c r="K17" s="19" t="s">
        <v>731</v>
      </c>
      <c r="L17" s="488">
        <f>($H17-J17)/FYSNSUM!D17</f>
        <v>0.1879209159585353</v>
      </c>
      <c r="M17" s="494">
        <f>'[1]FINAL'!M17</f>
        <v>0.013868326160512338</v>
      </c>
      <c r="N17" s="66"/>
      <c r="O17" s="19">
        <v>2.888678999959318</v>
      </c>
      <c r="P17" s="19" t="s">
        <v>733</v>
      </c>
      <c r="Q17" s="488">
        <f>($H17-O17)/FYSNSUM!H17</f>
        <v>0.39509221847222953</v>
      </c>
      <c r="R17" s="494">
        <f>'[1]FINAL'!R17</f>
        <v>0.23585888451770307</v>
      </c>
      <c r="S17" s="66"/>
      <c r="T17" s="19">
        <v>2.8538584647820215</v>
      </c>
      <c r="U17" s="19" t="s">
        <v>733</v>
      </c>
      <c r="V17" s="488">
        <f>($H17-T17)/FYSNSUM!L17</f>
        <v>0.42688305486728434</v>
      </c>
      <c r="W17" s="494">
        <f>'[1]FINAL'!W17</f>
        <v>0.2699409761841494</v>
      </c>
      <c r="Y17" s="20"/>
      <c r="Z17" s="20"/>
      <c r="AA17" s="20"/>
      <c r="AB17" s="20"/>
      <c r="AC17" s="20"/>
      <c r="AD17" s="20"/>
      <c r="AE17" s="20"/>
      <c r="AF17" s="20"/>
    </row>
    <row r="18" spans="1:32" ht="16.5" customHeight="1">
      <c r="A18" s="13"/>
      <c r="B18" s="523" t="s">
        <v>248</v>
      </c>
      <c r="C18" s="521" t="s">
        <v>249</v>
      </c>
      <c r="D18" s="529" t="s">
        <v>250</v>
      </c>
      <c r="E18" s="511"/>
      <c r="F18" s="7" t="s">
        <v>235</v>
      </c>
      <c r="G18" s="7"/>
      <c r="H18" s="483">
        <v>2</v>
      </c>
      <c r="I18" s="340">
        <f>'[1]FINAL'!G18</f>
        <v>1.8263004996129062</v>
      </c>
      <c r="J18" s="15">
        <v>1.9060913542077575</v>
      </c>
      <c r="K18" s="15" t="s">
        <v>731</v>
      </c>
      <c r="L18" s="490">
        <f>($H18-J18)/FYSNSUM!D18</f>
        <v>0.12710881333938048</v>
      </c>
      <c r="M18" s="493">
        <f>'[1]FINAL'!M18</f>
        <v>-0.10779912921345258</v>
      </c>
      <c r="N18" s="66"/>
      <c r="O18" s="15">
        <v>1.9552332441233722</v>
      </c>
      <c r="P18" s="15" t="s">
        <v>731</v>
      </c>
      <c r="Q18" s="491">
        <f>($H18-O18)/FYSNSUM!H18</f>
        <v>0.05811367359221627</v>
      </c>
      <c r="R18" s="493">
        <f>'[1]FINAL'!R18</f>
        <v>-0.1673720680734846</v>
      </c>
      <c r="S18" s="66"/>
      <c r="T18" s="110">
        <v>1.990455983170337</v>
      </c>
      <c r="U18" s="16" t="s">
        <v>732</v>
      </c>
      <c r="V18" s="491">
        <f>($H18-T18)/FYSNSUM!L18</f>
        <v>0.01228442730988568</v>
      </c>
      <c r="W18" s="493">
        <f>'[1]FINAL'!W18</f>
        <v>-0.21129028151223664</v>
      </c>
      <c r="Y18" s="17"/>
      <c r="Z18" s="17"/>
      <c r="AA18" s="17"/>
      <c r="AB18" s="17"/>
      <c r="AC18" s="17"/>
      <c r="AD18" s="17"/>
      <c r="AE18" s="17"/>
      <c r="AF18" s="17"/>
    </row>
    <row r="19" spans="1:32" ht="16.5" customHeight="1">
      <c r="A19" s="13"/>
      <c r="B19" s="523"/>
      <c r="C19" s="522"/>
      <c r="D19" s="525"/>
      <c r="E19" s="512"/>
      <c r="F19" s="18" t="s">
        <v>236</v>
      </c>
      <c r="G19" s="18"/>
      <c r="H19" s="482">
        <v>1.75</v>
      </c>
      <c r="I19" s="362">
        <f>'[1]FINAL'!G19</f>
        <v>1.879177685303854</v>
      </c>
      <c r="J19" s="19">
        <v>1.9652199209109689</v>
      </c>
      <c r="K19" s="19" t="s">
        <v>732</v>
      </c>
      <c r="L19" s="488">
        <f>($H19-J19)/FYSNSUM!D19</f>
        <v>-0.2893813633696464</v>
      </c>
      <c r="M19" s="494">
        <f>'[1]FINAL'!M19</f>
        <v>-0.1161337206907172</v>
      </c>
      <c r="N19" s="66"/>
      <c r="O19" s="19">
        <v>2.0291832844901396</v>
      </c>
      <c r="P19" s="19" t="s">
        <v>733</v>
      </c>
      <c r="Q19" s="488">
        <f>($H19-O19)/FYSNSUM!H19</f>
        <v>-0.35543340596381534</v>
      </c>
      <c r="R19" s="494">
        <f>'[1]FINAL'!R19</f>
        <v>-0.19102500791691768</v>
      </c>
      <c r="S19" s="66"/>
      <c r="T19" s="19">
        <v>2.090030385911686</v>
      </c>
      <c r="U19" s="19" t="s">
        <v>733</v>
      </c>
      <c r="V19" s="488">
        <f>($H19-T19)/FYSNSUM!L19</f>
        <v>-0.42198055760731595</v>
      </c>
      <c r="W19" s="494">
        <f>'[1]FINAL'!W19</f>
        <v>-0.261694079372958</v>
      </c>
      <c r="Y19" s="20"/>
      <c r="Z19" s="20"/>
      <c r="AA19" s="20"/>
      <c r="AB19" s="20"/>
      <c r="AC19" s="20"/>
      <c r="AD19" s="20"/>
      <c r="AE19" s="20"/>
      <c r="AF19" s="20"/>
    </row>
    <row r="20" spans="1:32" ht="16.5" customHeight="1">
      <c r="A20" s="13"/>
      <c r="B20" s="523" t="s">
        <v>251</v>
      </c>
      <c r="C20" s="521" t="s">
        <v>524</v>
      </c>
      <c r="D20" s="529" t="s">
        <v>252</v>
      </c>
      <c r="E20" s="511" t="s">
        <v>234</v>
      </c>
      <c r="F20" s="7" t="s">
        <v>235</v>
      </c>
      <c r="G20" s="7"/>
      <c r="H20" s="483">
        <v>3.25</v>
      </c>
      <c r="I20" s="340">
        <f>'[1]FINAL'!G20</f>
        <v>2.483892649193077</v>
      </c>
      <c r="J20" s="15">
        <v>2.494295297238724</v>
      </c>
      <c r="K20" s="15" t="s">
        <v>731</v>
      </c>
      <c r="L20" s="490">
        <f>($H20-J20)/FYSNSUM!D20</f>
        <v>0.8724409330695435</v>
      </c>
      <c r="M20" s="493">
        <f>'[1]FINAL'!M20</f>
        <v>-0.011979821474944306</v>
      </c>
      <c r="N20" s="66"/>
      <c r="O20" s="15">
        <v>2.483170043826612</v>
      </c>
      <c r="P20" s="15" t="s">
        <v>731</v>
      </c>
      <c r="Q20" s="491">
        <f>($H20-O20)/FYSNSUM!H20</f>
        <v>0.8946034231481925</v>
      </c>
      <c r="R20" s="493">
        <f>'[1]FINAL'!R20</f>
        <v>0.0008429299123108229</v>
      </c>
      <c r="S20" s="66"/>
      <c r="T20" s="110">
        <v>2.4570470977958574</v>
      </c>
      <c r="U20" s="16" t="s">
        <v>731</v>
      </c>
      <c r="V20" s="491">
        <f>($H20-T20)/FYSNSUM!L20</f>
        <v>0.9179054861087095</v>
      </c>
      <c r="W20" s="493">
        <f>'[1]FINAL'!W20</f>
        <v>0.031075140886448024</v>
      </c>
      <c r="Y20" s="17"/>
      <c r="Z20" s="17"/>
      <c r="AA20" s="17"/>
      <c r="AB20" s="17"/>
      <c r="AC20" s="17"/>
      <c r="AD20" s="17"/>
      <c r="AE20" s="17"/>
      <c r="AF20" s="17"/>
    </row>
    <row r="21" spans="1:32" ht="16.5" customHeight="1">
      <c r="A21" s="13"/>
      <c r="B21" s="523"/>
      <c r="C21" s="522"/>
      <c r="D21" s="525"/>
      <c r="E21" s="512"/>
      <c r="F21" s="18" t="s">
        <v>236</v>
      </c>
      <c r="G21" s="18"/>
      <c r="H21" s="482">
        <v>1.75</v>
      </c>
      <c r="I21" s="362">
        <f>'[1]FINAL'!G21</f>
        <v>2.8143422261983417</v>
      </c>
      <c r="J21" s="19">
        <v>2.597876730977725</v>
      </c>
      <c r="K21" s="19" t="s">
        <v>733</v>
      </c>
      <c r="L21" s="488">
        <f>($H21-J21)/FYSNSUM!D21</f>
        <v>-0.9549161585022844</v>
      </c>
      <c r="M21" s="494">
        <f>'[1]FINAL'!M21</f>
        <v>0.24502222757450678</v>
      </c>
      <c r="N21" s="66"/>
      <c r="O21" s="19">
        <v>2.6242390306525962</v>
      </c>
      <c r="P21" s="19" t="s">
        <v>733</v>
      </c>
      <c r="Q21" s="488">
        <f>($H21-O21)/FYSNSUM!H21</f>
        <v>-0.9692760019565808</v>
      </c>
      <c r="R21" s="494">
        <f>'[1]FINAL'!R21</f>
        <v>0.21080783636870448</v>
      </c>
      <c r="S21" s="66"/>
      <c r="T21" s="19">
        <v>2.557147509047348</v>
      </c>
      <c r="U21" s="19" t="s">
        <v>733</v>
      </c>
      <c r="V21" s="488">
        <f>($H21-T21)/FYSNSUM!L21</f>
        <v>-0.8849636005453496</v>
      </c>
      <c r="W21" s="494">
        <f>'[1]FINAL'!W21</f>
        <v>0.28200753217461527</v>
      </c>
      <c r="Y21" s="20"/>
      <c r="Z21" s="20"/>
      <c r="AA21" s="20"/>
      <c r="AB21" s="20"/>
      <c r="AC21" s="20"/>
      <c r="AD21" s="20"/>
      <c r="AE21" s="20"/>
      <c r="AF21" s="20"/>
    </row>
    <row r="22" spans="1:32" ht="16.5" customHeight="1">
      <c r="A22" s="13"/>
      <c r="B22" s="523" t="s">
        <v>253</v>
      </c>
      <c r="C22" s="521" t="s">
        <v>2</v>
      </c>
      <c r="D22" s="529" t="s">
        <v>254</v>
      </c>
      <c r="E22" s="511" t="s">
        <v>234</v>
      </c>
      <c r="F22" s="7" t="s">
        <v>235</v>
      </c>
      <c r="G22" s="7"/>
      <c r="H22" s="483">
        <v>3.25</v>
      </c>
      <c r="I22" s="340">
        <f>'[1]FINAL'!G22</f>
        <v>2.467736756026098</v>
      </c>
      <c r="J22" s="15">
        <v>2.674789382292082</v>
      </c>
      <c r="K22" s="15" t="s">
        <v>732</v>
      </c>
      <c r="L22" s="490">
        <f>($H22-J22)/FYSNSUM!D22</f>
        <v>0.662321297287331</v>
      </c>
      <c r="M22" s="493">
        <f>'[1]FINAL'!M22</f>
        <v>-0.2377509675195576</v>
      </c>
      <c r="N22" s="66"/>
      <c r="O22" s="15">
        <v>2.3990767562790576</v>
      </c>
      <c r="P22" s="15" t="s">
        <v>731</v>
      </c>
      <c r="Q22" s="491">
        <f>($H22-O22)/FYSNSUM!H22</f>
        <v>0.9440131639026923</v>
      </c>
      <c r="R22" s="493">
        <f>'[1]FINAL'!R22</f>
        <v>0.07616827823413994</v>
      </c>
      <c r="S22" s="66"/>
      <c r="T22" s="110">
        <v>2.4502046273871847</v>
      </c>
      <c r="U22" s="16" t="s">
        <v>731</v>
      </c>
      <c r="V22" s="491">
        <f>($H22-T22)/FYSNSUM!L22</f>
        <v>0.8913558256841404</v>
      </c>
      <c r="W22" s="493">
        <f>'[1]FINAL'!W22</f>
        <v>0.01953896419770288</v>
      </c>
      <c r="Y22" s="17"/>
      <c r="Z22" s="17"/>
      <c r="AA22" s="17"/>
      <c r="AB22" s="17"/>
      <c r="AC22" s="17"/>
      <c r="AD22" s="17"/>
      <c r="AE22" s="17"/>
      <c r="AF22" s="17"/>
    </row>
    <row r="23" spans="1:32" ht="16.5" customHeight="1">
      <c r="A23" s="13"/>
      <c r="B23" s="523"/>
      <c r="C23" s="522"/>
      <c r="D23" s="525"/>
      <c r="E23" s="512"/>
      <c r="F23" s="18" t="s">
        <v>236</v>
      </c>
      <c r="G23" s="18"/>
      <c r="H23" s="482">
        <v>3</v>
      </c>
      <c r="I23" s="362">
        <f>'[1]FINAL'!G23</f>
        <v>2.9499969598892877</v>
      </c>
      <c r="J23" s="19">
        <v>2.8543609650921704</v>
      </c>
      <c r="K23" s="19" t="s">
        <v>731</v>
      </c>
      <c r="L23" s="488">
        <f>($H23-J23)/FYSNSUM!D23</f>
        <v>0.16158092259486814</v>
      </c>
      <c r="M23" s="494">
        <f>'[1]FINAL'!M23</f>
        <v>0.10655711355754396</v>
      </c>
      <c r="N23" s="66"/>
      <c r="O23" s="19">
        <v>2.73193013717692</v>
      </c>
      <c r="P23" s="19" t="s">
        <v>733</v>
      </c>
      <c r="Q23" s="488">
        <f>($H23-O23)/FYSNSUM!H23</f>
        <v>0.2887762812697051</v>
      </c>
      <c r="R23" s="494">
        <f>'[1]FINAL'!R23</f>
        <v>0.2349586864516856</v>
      </c>
      <c r="S23" s="66"/>
      <c r="T23" s="19">
        <v>2.776953851304266</v>
      </c>
      <c r="U23" s="19" t="s">
        <v>733</v>
      </c>
      <c r="V23" s="488">
        <f>($H23-T23)/FYSNSUM!L23</f>
        <v>0.24064927785955567</v>
      </c>
      <c r="W23" s="494">
        <f>'[1]FINAL'!W23</f>
        <v>0.18671030679530026</v>
      </c>
      <c r="Y23" s="20"/>
      <c r="Z23" s="20"/>
      <c r="AA23" s="20"/>
      <c r="AB23" s="20"/>
      <c r="AC23" s="20"/>
      <c r="AD23" s="20"/>
      <c r="AE23" s="20"/>
      <c r="AF23" s="20"/>
    </row>
    <row r="24" spans="1:32" ht="24" customHeight="1">
      <c r="A24" s="13"/>
      <c r="B24" s="523" t="s">
        <v>255</v>
      </c>
      <c r="C24" s="521" t="s">
        <v>256</v>
      </c>
      <c r="D24" s="529" t="s">
        <v>258</v>
      </c>
      <c r="E24" s="511"/>
      <c r="F24" s="7" t="s">
        <v>235</v>
      </c>
      <c r="G24" s="7"/>
      <c r="H24" s="483">
        <v>3.75</v>
      </c>
      <c r="I24" s="340">
        <f>'[1]FINAL'!G24</f>
        <v>2.7089531412082497</v>
      </c>
      <c r="J24" s="15">
        <v>2.761617313139843</v>
      </c>
      <c r="K24" s="15" t="s">
        <v>731</v>
      </c>
      <c r="L24" s="490">
        <f>($H24-J24)/FYSNSUM!D24</f>
        <v>1.2189942031837677</v>
      </c>
      <c r="M24" s="493">
        <f>'[1]FINAL'!M24</f>
        <v>-0.06474137739147584</v>
      </c>
      <c r="N24" s="66"/>
      <c r="O24" s="15">
        <v>2.631228197986426</v>
      </c>
      <c r="P24" s="15" t="s">
        <v>731</v>
      </c>
      <c r="Q24" s="491">
        <f>($H24-O24)/FYSNSUM!H24</f>
        <v>1.3395589719800676</v>
      </c>
      <c r="R24" s="493">
        <f>'[1]FINAL'!R24</f>
        <v>0.09305764920467009</v>
      </c>
      <c r="S24" s="66"/>
      <c r="T24" s="110">
        <v>2.6455328311441306</v>
      </c>
      <c r="U24" s="16" t="s">
        <v>731</v>
      </c>
      <c r="V24" s="491">
        <f>($H24-T24)/FYSNSUM!L24</f>
        <v>1.3338166292727454</v>
      </c>
      <c r="W24" s="493">
        <f>'[1]FINAL'!W24</f>
        <v>0.0765883381885709</v>
      </c>
      <c r="Y24" s="17"/>
      <c r="Z24" s="17"/>
      <c r="AA24" s="17"/>
      <c r="AB24" s="17"/>
      <c r="AC24" s="17"/>
      <c r="AD24" s="17"/>
      <c r="AE24" s="17"/>
      <c r="AF24" s="17"/>
    </row>
    <row r="25" spans="1:32" ht="16.5" customHeight="1">
      <c r="A25" s="13"/>
      <c r="B25" s="523"/>
      <c r="C25" s="522"/>
      <c r="D25" s="525"/>
      <c r="E25" s="512"/>
      <c r="F25" s="18" t="s">
        <v>236</v>
      </c>
      <c r="G25" s="18"/>
      <c r="H25" s="482">
        <v>2.75</v>
      </c>
      <c r="I25" s="362">
        <f>'[1]FINAL'!G25</f>
        <v>3.0999901012608415</v>
      </c>
      <c r="J25" s="19">
        <v>3.0849251487774385</v>
      </c>
      <c r="K25" s="19" t="s">
        <v>731</v>
      </c>
      <c r="L25" s="488">
        <f>($H25-J25)/FYSNSUM!D25</f>
        <v>-0.42488287539033937</v>
      </c>
      <c r="M25" s="494">
        <f>'[1]FINAL'!M25</f>
        <v>0.01913027233881864</v>
      </c>
      <c r="N25" s="66"/>
      <c r="O25" s="19">
        <v>2.9312983503554713</v>
      </c>
      <c r="P25" s="19" t="s">
        <v>733</v>
      </c>
      <c r="Q25" s="488">
        <f>($H25-O25)/FYSNSUM!H25</f>
        <v>-0.21867284637188272</v>
      </c>
      <c r="R25" s="494">
        <f>'[1]FINAL'!R25</f>
        <v>0.2035040751532484</v>
      </c>
      <c r="S25" s="66"/>
      <c r="T25" s="19">
        <v>2.9548349001665226</v>
      </c>
      <c r="U25" s="19" t="s">
        <v>734</v>
      </c>
      <c r="V25" s="488">
        <f>($H25-T25)/FYSNSUM!L25</f>
        <v>-0.24917342992992442</v>
      </c>
      <c r="W25" s="494">
        <f>'[1]FINAL'!W25</f>
        <v>0.17658315942026323</v>
      </c>
      <c r="Y25" s="20"/>
      <c r="Z25" s="20"/>
      <c r="AA25" s="20"/>
      <c r="AB25" s="20"/>
      <c r="AC25" s="20"/>
      <c r="AD25" s="20"/>
      <c r="AE25" s="20"/>
      <c r="AF25" s="20"/>
    </row>
    <row r="26" spans="1:32" ht="16.5" customHeight="1">
      <c r="A26" s="13"/>
      <c r="B26" s="523" t="s">
        <v>259</v>
      </c>
      <c r="C26" s="521" t="s">
        <v>1</v>
      </c>
      <c r="D26" s="529" t="s">
        <v>260</v>
      </c>
      <c r="E26" s="511" t="s">
        <v>234</v>
      </c>
      <c r="F26" s="7" t="s">
        <v>235</v>
      </c>
      <c r="G26" s="7"/>
      <c r="H26" s="483">
        <v>2</v>
      </c>
      <c r="I26" s="340">
        <f>'[1]FINAL'!G26</f>
        <v>1.7406777440050571</v>
      </c>
      <c r="J26" s="15">
        <v>1.7764433897912904</v>
      </c>
      <c r="K26" s="15" t="s">
        <v>731</v>
      </c>
      <c r="L26" s="490">
        <f>($H26-J26)/FYSNSUM!D26</f>
        <v>0.2473916744181496</v>
      </c>
      <c r="M26" s="493">
        <f>'[1]FINAL'!M26</f>
        <v>-0.039569823174488254</v>
      </c>
      <c r="N26" s="66"/>
      <c r="O26" s="15">
        <v>1.6500541629869498</v>
      </c>
      <c r="P26" s="15" t="s">
        <v>731</v>
      </c>
      <c r="Q26" s="491">
        <f>($H26-O26)/FYSNSUM!H26</f>
        <v>0.41408830478139913</v>
      </c>
      <c r="R26" s="493">
        <f>'[1]FINAL'!R26</f>
        <v>0.10722388580121779</v>
      </c>
      <c r="S26" s="66"/>
      <c r="T26" s="110">
        <v>1.6984680168483655</v>
      </c>
      <c r="U26" s="16" t="s">
        <v>731</v>
      </c>
      <c r="V26" s="491">
        <f>($H26-T26)/FYSNSUM!L26</f>
        <v>0.35168002258328707</v>
      </c>
      <c r="W26" s="493">
        <f>'[1]FINAL'!W26</f>
        <v>0.04922865695062999</v>
      </c>
      <c r="Y26" s="17"/>
      <c r="Z26" s="17"/>
      <c r="AA26" s="17"/>
      <c r="AB26" s="17"/>
      <c r="AC26" s="17"/>
      <c r="AD26" s="17"/>
      <c r="AE26" s="17"/>
      <c r="AF26" s="17"/>
    </row>
    <row r="27" spans="1:32" ht="16.5" customHeight="1">
      <c r="A27" s="13"/>
      <c r="B27" s="523"/>
      <c r="C27" s="522"/>
      <c r="D27" s="525"/>
      <c r="E27" s="512"/>
      <c r="F27" s="18" t="s">
        <v>236</v>
      </c>
      <c r="G27" s="18"/>
      <c r="H27" s="482">
        <v>2.5</v>
      </c>
      <c r="I27" s="362">
        <f>'[1]FINAL'!G27</f>
        <v>1.7735459018064534</v>
      </c>
      <c r="J27" s="19">
        <v>1.982941581013248</v>
      </c>
      <c r="K27" s="19" t="s">
        <v>733</v>
      </c>
      <c r="L27" s="488">
        <f>($H27-J27)/FYSNSUM!D27</f>
        <v>0.5112844404482751</v>
      </c>
      <c r="M27" s="494">
        <f>'[1]FINAL'!M27</f>
        <v>-0.21111042625133564</v>
      </c>
      <c r="N27" s="66"/>
      <c r="O27" s="19">
        <v>1.8124207622686574</v>
      </c>
      <c r="P27" s="19" t="s">
        <v>731</v>
      </c>
      <c r="Q27" s="488">
        <f>($H27-O27)/FYSNSUM!H27</f>
        <v>0.7285700986834612</v>
      </c>
      <c r="R27" s="494">
        <f>'[1]FINAL'!R27</f>
        <v>-0.041207515901059394</v>
      </c>
      <c r="S27" s="66"/>
      <c r="T27" s="19">
        <v>1.8599524187129188</v>
      </c>
      <c r="U27" s="19" t="s">
        <v>731</v>
      </c>
      <c r="V27" s="488">
        <f>($H27-T27)/FYSNSUM!L27</f>
        <v>0.6680290991429371</v>
      </c>
      <c r="W27" s="494">
        <f>'[1]FINAL'!W27</f>
        <v>-0.09019422759432218</v>
      </c>
      <c r="Y27" s="20"/>
      <c r="Z27" s="20"/>
      <c r="AA27" s="20"/>
      <c r="AB27" s="20"/>
      <c r="AC27" s="20"/>
      <c r="AD27" s="20"/>
      <c r="AE27" s="20"/>
      <c r="AF27" s="20"/>
    </row>
    <row r="28" spans="1:32" ht="16.5" customHeight="1">
      <c r="A28" s="13"/>
      <c r="B28" s="523" t="s">
        <v>261</v>
      </c>
      <c r="C28" s="528" t="s">
        <v>520</v>
      </c>
      <c r="D28" s="529" t="s">
        <v>262</v>
      </c>
      <c r="E28" s="511" t="s">
        <v>234</v>
      </c>
      <c r="F28" s="7" t="s">
        <v>235</v>
      </c>
      <c r="G28" s="7"/>
      <c r="H28" s="483">
        <v>2.5</v>
      </c>
      <c r="I28" s="340">
        <f>'[1]FINAL'!G28</f>
        <v>1.7220728561215932</v>
      </c>
      <c r="J28" s="15">
        <v>1.7442817696469428</v>
      </c>
      <c r="K28" s="15" t="s">
        <v>731</v>
      </c>
      <c r="L28" s="490">
        <f>($H28-J28)/FYSNSUM!D28</f>
        <v>0.832818433545722</v>
      </c>
      <c r="M28" s="493">
        <f>'[1]FINAL'!M28</f>
        <v>-0.024519747408996977</v>
      </c>
      <c r="N28" s="66"/>
      <c r="O28" s="15">
        <v>1.5854138971269247</v>
      </c>
      <c r="P28" s="15" t="s">
        <v>731</v>
      </c>
      <c r="Q28" s="491">
        <f>($H28-O28)/FYSNSUM!H28</f>
        <v>1.0908769613695826</v>
      </c>
      <c r="R28" s="493">
        <f>'[1]FINAL'!R28</f>
        <v>0.1629950388607918</v>
      </c>
      <c r="S28" s="66"/>
      <c r="T28" s="110">
        <v>1.6029085411088857</v>
      </c>
      <c r="U28" s="16" t="s">
        <v>731</v>
      </c>
      <c r="V28" s="491">
        <f>($H28-T28)/FYSNSUM!L28</f>
        <v>1.0634053174806122</v>
      </c>
      <c r="W28" s="493">
        <f>'[1]FINAL'!W28</f>
        <v>0.1412554626982247</v>
      </c>
      <c r="Y28" s="17"/>
      <c r="Z28" s="17"/>
      <c r="AA28" s="17"/>
      <c r="AB28" s="17"/>
      <c r="AC28" s="17"/>
      <c r="AD28" s="17"/>
      <c r="AE28" s="17"/>
      <c r="AF28" s="17"/>
    </row>
    <row r="29" spans="1:32" ht="16.5" customHeight="1">
      <c r="A29" s="13"/>
      <c r="B29" s="523"/>
      <c r="C29" s="524"/>
      <c r="D29" s="525"/>
      <c r="E29" s="512"/>
      <c r="F29" s="18" t="s">
        <v>236</v>
      </c>
      <c r="G29" s="18"/>
      <c r="H29" s="482">
        <v>2.25</v>
      </c>
      <c r="I29" s="362">
        <f>'[1]FINAL'!G29</f>
        <v>1.9526145177867382</v>
      </c>
      <c r="J29" s="19">
        <v>2.0267771455257626</v>
      </c>
      <c r="K29" s="19" t="s">
        <v>731</v>
      </c>
      <c r="L29" s="488">
        <f>($H29-J29)/FYSNSUM!D29</f>
        <v>0.2267930037961898</v>
      </c>
      <c r="M29" s="494">
        <f>'[1]FINAL'!M29</f>
        <v>-0.07533439743174121</v>
      </c>
      <c r="N29" s="66"/>
      <c r="O29" s="19">
        <v>1.7656431989723254</v>
      </c>
      <c r="P29" s="19" t="s">
        <v>733</v>
      </c>
      <c r="Q29" s="488">
        <f>($H29-O29)/FYSNSUM!H29</f>
        <v>0.5216418887216552</v>
      </c>
      <c r="R29" s="494">
        <f>'[1]FINAL'!R29</f>
        <v>0.20132230196774042</v>
      </c>
      <c r="S29" s="66"/>
      <c r="T29" s="19">
        <v>1.737113482392318</v>
      </c>
      <c r="U29" s="19" t="s">
        <v>733</v>
      </c>
      <c r="V29" s="488">
        <f>($H29-T29)/FYSNSUM!L29</f>
        <v>0.5618654668752273</v>
      </c>
      <c r="W29" s="494">
        <f>'[1]FINAL'!W29</f>
        <v>0.23606271021878705</v>
      </c>
      <c r="Y29" s="20"/>
      <c r="Z29" s="20"/>
      <c r="AA29" s="20"/>
      <c r="AB29" s="20"/>
      <c r="AC29" s="20"/>
      <c r="AD29" s="20"/>
      <c r="AE29" s="20"/>
      <c r="AF29" s="20"/>
    </row>
    <row r="30" spans="1:32" ht="24" customHeight="1">
      <c r="A30" s="13"/>
      <c r="B30" s="523" t="s">
        <v>263</v>
      </c>
      <c r="C30" s="521" t="s">
        <v>521</v>
      </c>
      <c r="D30" s="511" t="s">
        <v>264</v>
      </c>
      <c r="E30" s="511" t="s">
        <v>265</v>
      </c>
      <c r="F30" s="14" t="s">
        <v>235</v>
      </c>
      <c r="G30" s="14"/>
      <c r="H30" s="483">
        <v>2.75</v>
      </c>
      <c r="I30" s="340">
        <f>'[1]FINAL'!G30</f>
        <v>2.8473470142830344</v>
      </c>
      <c r="J30" s="15">
        <v>2.630665596834602</v>
      </c>
      <c r="K30" s="15" t="s">
        <v>732</v>
      </c>
      <c r="L30" s="490">
        <f>($H30-J30)/FYSNSUM!D30</f>
        <v>0.1161506759126541</v>
      </c>
      <c r="M30" s="493">
        <f>'[1]FINAL'!M30</f>
        <v>0.2107115011134549</v>
      </c>
      <c r="N30" s="66"/>
      <c r="O30" s="15">
        <v>2.613374272202042</v>
      </c>
      <c r="P30" s="15" t="s">
        <v>732</v>
      </c>
      <c r="Q30" s="491">
        <f>($H30-O30)/FYSNSUM!H30</f>
        <v>0.13330947079216263</v>
      </c>
      <c r="R30" s="493">
        <f>'[1]FINAL'!R30</f>
        <v>0.22828620769017835</v>
      </c>
      <c r="S30" s="66"/>
      <c r="T30" s="110">
        <v>2.6416202883661595</v>
      </c>
      <c r="U30" s="16" t="s">
        <v>732</v>
      </c>
      <c r="V30" s="491">
        <f>($H30-T30)/FYSNSUM!L30</f>
        <v>0.10537044830550557</v>
      </c>
      <c r="W30" s="493">
        <f>'[1]FINAL'!W30</f>
        <v>0.20001303456244077</v>
      </c>
      <c r="Y30" s="17"/>
      <c r="Z30" s="17"/>
      <c r="AA30" s="17"/>
      <c r="AB30" s="17"/>
      <c r="AC30" s="17"/>
      <c r="AD30" s="17"/>
      <c r="AE30" s="17"/>
      <c r="AF30" s="17"/>
    </row>
    <row r="31" spans="1:32" ht="16.5" customHeight="1">
      <c r="A31" s="13"/>
      <c r="B31" s="523"/>
      <c r="C31" s="524"/>
      <c r="D31" s="525"/>
      <c r="E31" s="512"/>
      <c r="F31" s="18" t="s">
        <v>236</v>
      </c>
      <c r="G31" s="18"/>
      <c r="H31" s="482">
        <v>2</v>
      </c>
      <c r="I31" s="362">
        <f>'[1]FINAL'!G31</f>
        <v>3.2056770803788543</v>
      </c>
      <c r="J31" s="19">
        <v>2.8716303849944325</v>
      </c>
      <c r="K31" s="19" t="s">
        <v>733</v>
      </c>
      <c r="L31" s="488">
        <f>($H31-J31)/FYSNSUM!D31</f>
        <v>-0.8657255847804515</v>
      </c>
      <c r="M31" s="494">
        <f>'[1]FINAL'!M31</f>
        <v>0.335993274956886</v>
      </c>
      <c r="N31" s="66"/>
      <c r="O31" s="19">
        <v>2.8728140347493203</v>
      </c>
      <c r="P31" s="19" t="s">
        <v>733</v>
      </c>
      <c r="Q31" s="488">
        <f>($H31-O31)/FYSNSUM!H31</f>
        <v>-0.8665267544441475</v>
      </c>
      <c r="R31" s="494">
        <f>'[1]FINAL'!R31</f>
        <v>0.33058053470789556</v>
      </c>
      <c r="S31" s="66"/>
      <c r="T31" s="19">
        <v>2.877090095793809</v>
      </c>
      <c r="U31" s="19" t="s">
        <v>733</v>
      </c>
      <c r="V31" s="488">
        <f>($H31-T31)/FYSNSUM!L31</f>
        <v>-0.8699773005213356</v>
      </c>
      <c r="W31" s="494">
        <f>'[1]FINAL'!W31</f>
        <v>0.32595434236111354</v>
      </c>
      <c r="Y31" s="20"/>
      <c r="Z31" s="20"/>
      <c r="AA31" s="20"/>
      <c r="AB31" s="20"/>
      <c r="AC31" s="20"/>
      <c r="AD31" s="20"/>
      <c r="AE31" s="20"/>
      <c r="AF31" s="20"/>
    </row>
    <row r="32" spans="1:32" ht="16.5" customHeight="1">
      <c r="A32" s="13"/>
      <c r="B32" s="523" t="s">
        <v>266</v>
      </c>
      <c r="C32" s="528" t="s">
        <v>267</v>
      </c>
      <c r="D32" s="529" t="s">
        <v>268</v>
      </c>
      <c r="E32" s="511"/>
      <c r="F32" s="7" t="s">
        <v>235</v>
      </c>
      <c r="G32" s="7"/>
      <c r="H32" s="483">
        <v>4</v>
      </c>
      <c r="I32" s="340">
        <f>'[1]FINAL'!G32</f>
        <v>3.5399187570496617</v>
      </c>
      <c r="J32" s="15">
        <v>3.3387395938808244</v>
      </c>
      <c r="K32" s="15" t="s">
        <v>734</v>
      </c>
      <c r="L32" s="490">
        <f>($H32-J32)/FYSNSUM!D32</f>
        <v>0.8883055431267041</v>
      </c>
      <c r="M32" s="493">
        <f>'[1]FINAL'!M32</f>
        <v>0.27169811539654154</v>
      </c>
      <c r="N32" s="66"/>
      <c r="O32" s="15">
        <v>3.21060401626686</v>
      </c>
      <c r="P32" s="15" t="s">
        <v>733</v>
      </c>
      <c r="Q32" s="491">
        <f>($H32-O32)/FYSNSUM!H32</f>
        <v>0.9839541967583577</v>
      </c>
      <c r="R32" s="493">
        <f>'[1]FINAL'!R32</f>
        <v>0.41057549212303346</v>
      </c>
      <c r="S32" s="66"/>
      <c r="T32" s="110">
        <v>3.20805902269083</v>
      </c>
      <c r="U32" s="16" t="s">
        <v>733</v>
      </c>
      <c r="V32" s="491">
        <f>($H32-T32)/FYSNSUM!L32</f>
        <v>0.9870119642599633</v>
      </c>
      <c r="W32" s="493">
        <f>'[1]FINAL'!W32</f>
        <v>0.4136295121747812</v>
      </c>
      <c r="Y32" s="17"/>
      <c r="Z32" s="17"/>
      <c r="AA32" s="17"/>
      <c r="AB32" s="17"/>
      <c r="AC32" s="17"/>
      <c r="AD32" s="17"/>
      <c r="AE32" s="17"/>
      <c r="AF32" s="17"/>
    </row>
    <row r="33" spans="1:32" ht="16.5" customHeight="1">
      <c r="A33" s="13"/>
      <c r="B33" s="523"/>
      <c r="C33" s="524"/>
      <c r="D33" s="525"/>
      <c r="E33" s="512"/>
      <c r="F33" s="18" t="s">
        <v>236</v>
      </c>
      <c r="G33" s="18"/>
      <c r="H33" s="482">
        <v>4</v>
      </c>
      <c r="I33" s="362">
        <f>'[1]FINAL'!G33</f>
        <v>3.6191668940330124</v>
      </c>
      <c r="J33" s="19">
        <v>3.613379834312442</v>
      </c>
      <c r="K33" s="19" t="s">
        <v>731</v>
      </c>
      <c r="L33" s="488">
        <f>($H33-J33)/FYSNSUM!D33</f>
        <v>0.6198403302094827</v>
      </c>
      <c r="M33" s="494">
        <f>'[1]FINAL'!M33</f>
        <v>0.009291444646046237</v>
      </c>
      <c r="N33" s="66"/>
      <c r="O33" s="19">
        <v>3.443967490358884</v>
      </c>
      <c r="P33" s="19" t="s">
        <v>733</v>
      </c>
      <c r="Q33" s="488">
        <f>($H33-O33)/FYSNSUM!H33</f>
        <v>0.7728967765264971</v>
      </c>
      <c r="R33" s="494">
        <f>'[1]FINAL'!R33</f>
        <v>0.24363724436591386</v>
      </c>
      <c r="S33" s="66"/>
      <c r="T33" s="19">
        <v>3.45462071858514</v>
      </c>
      <c r="U33" s="19" t="s">
        <v>733</v>
      </c>
      <c r="V33" s="488">
        <f>($H33-T33)/FYSNSUM!L33</f>
        <v>0.7637698151637078</v>
      </c>
      <c r="W33" s="494">
        <f>'[1]FINAL'!W33</f>
        <v>0.23046373396649047</v>
      </c>
      <c r="Y33" s="20"/>
      <c r="Z33" s="20"/>
      <c r="AA33" s="20"/>
      <c r="AB33" s="20"/>
      <c r="AC33" s="20"/>
      <c r="AD33" s="20"/>
      <c r="AE33" s="20"/>
      <c r="AF33" s="20"/>
    </row>
    <row r="34" spans="1:32" ht="16.5" customHeight="1">
      <c r="A34" s="13"/>
      <c r="B34" s="523" t="s">
        <v>269</v>
      </c>
      <c r="C34" s="528" t="s">
        <v>270</v>
      </c>
      <c r="D34" s="511" t="s">
        <v>271</v>
      </c>
      <c r="E34" s="511" t="s">
        <v>272</v>
      </c>
      <c r="F34" s="14" t="s">
        <v>235</v>
      </c>
      <c r="G34" s="14"/>
      <c r="H34" s="483">
        <v>3.75</v>
      </c>
      <c r="I34" s="340">
        <f>'[1]FINAL'!G34</f>
        <v>2.8447870367492407</v>
      </c>
      <c r="J34" s="15">
        <v>2.8081908222630525</v>
      </c>
      <c r="K34" s="15" t="s">
        <v>731</v>
      </c>
      <c r="L34" s="490">
        <f>($H34-J34)/FYSNSUM!D34</f>
        <v>1.0617137270513644</v>
      </c>
      <c r="M34" s="493">
        <f>'[1]FINAL'!M34</f>
        <v>0.04115827031937698</v>
      </c>
      <c r="N34" s="66"/>
      <c r="O34" s="15">
        <v>2.668571339028768</v>
      </c>
      <c r="P34" s="15" t="s">
        <v>732</v>
      </c>
      <c r="Q34" s="491">
        <f>($H34-O34)/FYSNSUM!H34</f>
        <v>1.2238587611637788</v>
      </c>
      <c r="R34" s="493">
        <f>'[1]FINAL'!R34</f>
        <v>0.1994077682324898</v>
      </c>
      <c r="S34" s="66"/>
      <c r="T34" s="110">
        <v>2.653794405641903</v>
      </c>
      <c r="U34" s="16" t="s">
        <v>732</v>
      </c>
      <c r="V34" s="491">
        <f>($H34-T34)/FYSNSUM!L34</f>
        <v>1.2431141513025432</v>
      </c>
      <c r="W34" s="493">
        <f>'[1]FINAL'!W34</f>
        <v>0.21658362863707578</v>
      </c>
      <c r="Y34" s="17"/>
      <c r="Z34" s="17"/>
      <c r="AA34" s="17"/>
      <c r="AB34" s="17"/>
      <c r="AC34" s="17"/>
      <c r="AD34" s="17"/>
      <c r="AE34" s="17"/>
      <c r="AF34" s="17"/>
    </row>
    <row r="35" spans="1:32" ht="16.5" customHeight="1">
      <c r="A35" s="13"/>
      <c r="B35" s="523"/>
      <c r="C35" s="524"/>
      <c r="D35" s="534"/>
      <c r="E35" s="512"/>
      <c r="F35" s="7" t="s">
        <v>236</v>
      </c>
      <c r="G35" s="7"/>
      <c r="H35" s="482">
        <v>3.25</v>
      </c>
      <c r="I35" s="362">
        <f>'[1]FINAL'!G35</f>
        <v>2.9334438516792214</v>
      </c>
      <c r="J35" s="19">
        <v>3.02640041305803</v>
      </c>
      <c r="K35" s="19" t="s">
        <v>731</v>
      </c>
      <c r="L35" s="488">
        <f>($H35-J35)/FYSNSUM!D35</f>
        <v>0.259537796070458</v>
      </c>
      <c r="M35" s="494">
        <f>'[1]FINAL'!M35</f>
        <v>-0.10866659775870459</v>
      </c>
      <c r="N35" s="66"/>
      <c r="O35" s="19">
        <v>2.8648923730348206</v>
      </c>
      <c r="P35" s="19" t="s">
        <v>731</v>
      </c>
      <c r="Q35" s="488">
        <f>($H35-O35)/FYSNSUM!H35</f>
        <v>0.44149675632656143</v>
      </c>
      <c r="R35" s="494">
        <f>'[1]FINAL'!R35</f>
        <v>0.0786073555791711</v>
      </c>
      <c r="S35" s="66"/>
      <c r="T35" s="19">
        <v>2.8413333882171714</v>
      </c>
      <c r="U35" s="19" t="s">
        <v>732</v>
      </c>
      <c r="V35" s="488">
        <f>($H35-T35)/FYSNSUM!L35</f>
        <v>0.466209276859817</v>
      </c>
      <c r="W35" s="494">
        <f>'[1]FINAL'!W35</f>
        <v>0.10508740986256125</v>
      </c>
      <c r="Y35" s="20"/>
      <c r="Z35" s="20"/>
      <c r="AA35" s="20"/>
      <c r="AB35" s="20"/>
      <c r="AC35" s="20"/>
      <c r="AD35" s="20"/>
      <c r="AE35" s="20"/>
      <c r="AF35" s="20"/>
    </row>
    <row r="36" spans="1:32" ht="16.5" customHeight="1">
      <c r="A36" s="13"/>
      <c r="B36" s="523" t="s">
        <v>273</v>
      </c>
      <c r="C36" s="528" t="s">
        <v>3</v>
      </c>
      <c r="D36" s="511" t="s">
        <v>275</v>
      </c>
      <c r="E36" s="511" t="s">
        <v>272</v>
      </c>
      <c r="F36" s="14" t="s">
        <v>235</v>
      </c>
      <c r="G36" s="14"/>
      <c r="H36" s="483">
        <v>3.5</v>
      </c>
      <c r="I36" s="340">
        <f>'[1]FINAL'!G36</f>
        <v>2.4178873235817817</v>
      </c>
      <c r="J36" s="15">
        <v>2.4720814610717303</v>
      </c>
      <c r="K36" s="15" t="s">
        <v>731</v>
      </c>
      <c r="L36" s="490">
        <f>($H36-J36)/FYSNSUM!D36</f>
        <v>1.1266892552136114</v>
      </c>
      <c r="M36" s="493">
        <f>'[1]FINAL'!M36</f>
        <v>-0.05946872315638212</v>
      </c>
      <c r="N36" s="66"/>
      <c r="O36" s="15">
        <v>2.2309282534200707</v>
      </c>
      <c r="P36" s="15" t="s">
        <v>732</v>
      </c>
      <c r="Q36" s="491">
        <f>($H36-O36)/FYSNSUM!H36</f>
        <v>1.378543202502339</v>
      </c>
      <c r="R36" s="493">
        <f>'[1]FINAL'!R36</f>
        <v>0.20309594582861018</v>
      </c>
      <c r="S36" s="66"/>
      <c r="T36" s="110">
        <v>2.222370391294031</v>
      </c>
      <c r="U36" s="16" t="s">
        <v>732</v>
      </c>
      <c r="V36" s="491">
        <f>($H36-T36)/FYSNSUM!L36</f>
        <v>1.4038788489086325</v>
      </c>
      <c r="W36" s="493">
        <f>'[1]FINAL'!W36</f>
        <v>0.21483894347835386</v>
      </c>
      <c r="Y36" s="17"/>
      <c r="Z36" s="17"/>
      <c r="AA36" s="17"/>
      <c r="AB36" s="17"/>
      <c r="AC36" s="17"/>
      <c r="AD36" s="17"/>
      <c r="AE36" s="17"/>
      <c r="AF36" s="17"/>
    </row>
    <row r="37" spans="1:32" ht="16.5" customHeight="1">
      <c r="A37" s="13"/>
      <c r="B37" s="523"/>
      <c r="C37" s="524"/>
      <c r="D37" s="525"/>
      <c r="E37" s="512"/>
      <c r="F37" s="18" t="s">
        <v>236</v>
      </c>
      <c r="G37" s="18"/>
      <c r="H37" s="482">
        <v>2.25</v>
      </c>
      <c r="I37" s="362">
        <f>'[1]FINAL'!G37</f>
        <v>2.2245955648968567</v>
      </c>
      <c r="J37" s="19">
        <v>2.7272348008031964</v>
      </c>
      <c r="K37" s="19" t="s">
        <v>733</v>
      </c>
      <c r="L37" s="488">
        <f>($H37-J37)/FYSNSUM!D37</f>
        <v>-0.5028606391911471</v>
      </c>
      <c r="M37" s="494">
        <f>'[1]FINAL'!M37</f>
        <v>-0.533118149305928</v>
      </c>
      <c r="N37" s="66"/>
      <c r="O37" s="19">
        <v>2.4145619179022444</v>
      </c>
      <c r="P37" s="19" t="s">
        <v>733</v>
      </c>
      <c r="Q37" s="488">
        <f>($H37-O37)/FYSNSUM!H37</f>
        <v>-0.16971756729564702</v>
      </c>
      <c r="R37" s="494">
        <f>'[1]FINAL'!R37</f>
        <v>-0.19596552661285016</v>
      </c>
      <c r="S37" s="66"/>
      <c r="T37" s="19">
        <v>2.4267401212072843</v>
      </c>
      <c r="U37" s="19" t="s">
        <v>733</v>
      </c>
      <c r="V37" s="488">
        <f>($H37-T37)/FYSNSUM!L37</f>
        <v>-0.18339521954560453</v>
      </c>
      <c r="W37" s="494">
        <f>'[1]FINAL'!W37</f>
        <v>-0.20976951757201537</v>
      </c>
      <c r="Y37" s="20"/>
      <c r="Z37" s="20"/>
      <c r="AA37" s="20"/>
      <c r="AB37" s="20"/>
      <c r="AC37" s="20"/>
      <c r="AD37" s="20"/>
      <c r="AE37" s="20"/>
      <c r="AF37" s="20"/>
    </row>
    <row r="38" spans="1:32" ht="16.5" customHeight="1">
      <c r="A38" s="13"/>
      <c r="B38" s="523" t="s">
        <v>276</v>
      </c>
      <c r="C38" s="528" t="s">
        <v>115</v>
      </c>
      <c r="D38" s="511" t="s">
        <v>278</v>
      </c>
      <c r="E38" s="511" t="s">
        <v>272</v>
      </c>
      <c r="F38" s="14" t="s">
        <v>235</v>
      </c>
      <c r="G38" s="14"/>
      <c r="H38" s="483">
        <v>3</v>
      </c>
      <c r="I38" s="340">
        <f>'[1]FINAL'!G38</f>
        <v>1.9741734787969214</v>
      </c>
      <c r="J38" s="15">
        <v>2.025379083698346</v>
      </c>
      <c r="K38" s="15" t="s">
        <v>731</v>
      </c>
      <c r="L38" s="490">
        <f>($H38-J38)/FYSNSUM!D38</f>
        <v>1.0320952124480234</v>
      </c>
      <c r="M38" s="493">
        <f>'[1]FINAL'!M38</f>
        <v>-0.0543179521236964</v>
      </c>
      <c r="N38" s="66"/>
      <c r="O38" s="15">
        <v>1.8957903169960908</v>
      </c>
      <c r="P38" s="15" t="s">
        <v>731</v>
      </c>
      <c r="Q38" s="491">
        <f>($H38-O38)/FYSNSUM!H38</f>
        <v>1.2086503840617413</v>
      </c>
      <c r="R38" s="493">
        <f>'[1]FINAL'!R38</f>
        <v>0.08579851133232431</v>
      </c>
      <c r="S38" s="66"/>
      <c r="T38" s="110">
        <v>1.8903931124994564</v>
      </c>
      <c r="U38" s="16" t="s">
        <v>731</v>
      </c>
      <c r="V38" s="491">
        <f>($H38-T38)/FYSNSUM!L38</f>
        <v>1.2242170723541714</v>
      </c>
      <c r="W38" s="493">
        <f>'[1]FINAL'!W38</f>
        <v>0.09243417059339039</v>
      </c>
      <c r="Y38" s="17"/>
      <c r="Z38" s="17"/>
      <c r="AA38" s="17"/>
      <c r="AB38" s="17"/>
      <c r="AC38" s="17"/>
      <c r="AD38" s="17"/>
      <c r="AE38" s="17"/>
      <c r="AF38" s="17"/>
    </row>
    <row r="39" spans="1:32" ht="16.5" customHeight="1">
      <c r="A39" s="13"/>
      <c r="B39" s="523"/>
      <c r="C39" s="524"/>
      <c r="D39" s="525"/>
      <c r="E39" s="512"/>
      <c r="F39" s="18" t="s">
        <v>236</v>
      </c>
      <c r="G39" s="18"/>
      <c r="H39" s="482">
        <v>2.25</v>
      </c>
      <c r="I39" s="362">
        <f>'[1]FINAL'!G39</f>
        <v>1.9393942873892638</v>
      </c>
      <c r="J39" s="19">
        <v>2.3146724161029506</v>
      </c>
      <c r="K39" s="19" t="s">
        <v>733</v>
      </c>
      <c r="L39" s="488">
        <f>($H39-J39)/FYSNSUM!D39</f>
        <v>-0.06831602423707075</v>
      </c>
      <c r="M39" s="494">
        <f>'[1]FINAL'!M39</f>
        <v>-0.400167954266074</v>
      </c>
      <c r="N39" s="66"/>
      <c r="O39" s="19">
        <v>2.084215594930517</v>
      </c>
      <c r="P39" s="19" t="s">
        <v>734</v>
      </c>
      <c r="Q39" s="488">
        <f>($H39-O39)/FYSNSUM!H39</f>
        <v>0.17681602163501747</v>
      </c>
      <c r="R39" s="494">
        <f>'[1]FINAL'!R39</f>
        <v>-0.154494044542659</v>
      </c>
      <c r="S39" s="66"/>
      <c r="T39" s="19">
        <v>2.0858761896371045</v>
      </c>
      <c r="U39" s="19" t="s">
        <v>734</v>
      </c>
      <c r="V39" s="488">
        <f>($H39-T39)/FYSNSUM!L39</f>
        <v>0.17574824189243168</v>
      </c>
      <c r="W39" s="494">
        <f>'[1]FINAL'!W39</f>
        <v>-0.156866557419169</v>
      </c>
      <c r="Y39" s="20"/>
      <c r="Z39" s="20"/>
      <c r="AA39" s="20"/>
      <c r="AB39" s="20"/>
      <c r="AC39" s="20"/>
      <c r="AD39" s="20"/>
      <c r="AE39" s="20"/>
      <c r="AF39" s="20"/>
    </row>
    <row r="40" spans="1:32" ht="16.5" customHeight="1">
      <c r="A40" s="13"/>
      <c r="B40" s="523" t="s">
        <v>279</v>
      </c>
      <c r="C40" s="528" t="s">
        <v>477</v>
      </c>
      <c r="D40" s="511" t="s">
        <v>280</v>
      </c>
      <c r="E40" s="511" t="s">
        <v>272</v>
      </c>
      <c r="F40" s="14" t="s">
        <v>235</v>
      </c>
      <c r="G40" s="14"/>
      <c r="H40" s="483">
        <v>4</v>
      </c>
      <c r="I40" s="340">
        <f>'[1]FINAL'!G40</f>
        <v>2.9899456056193245</v>
      </c>
      <c r="J40" s="15">
        <v>2.906191838824718</v>
      </c>
      <c r="K40" s="15" t="s">
        <v>731</v>
      </c>
      <c r="L40" s="490">
        <f>($H40-J40)/FYSNSUM!D40</f>
        <v>1.3198674427101709</v>
      </c>
      <c r="M40" s="493">
        <f>'[1]FINAL'!M40</f>
        <v>0.10105899209930337</v>
      </c>
      <c r="N40" s="66"/>
      <c r="O40" s="15">
        <v>2.702233583033047</v>
      </c>
      <c r="P40" s="15" t="s">
        <v>733</v>
      </c>
      <c r="Q40" s="491">
        <f>($H40-O40)/FYSNSUM!H40</f>
        <v>1.5209751443760997</v>
      </c>
      <c r="R40" s="493">
        <f>'[1]FINAL'!R40</f>
        <v>0.33720791233176045</v>
      </c>
      <c r="S40" s="66"/>
      <c r="T40" s="110">
        <v>2.697020735508101</v>
      </c>
      <c r="U40" s="16" t="s">
        <v>733</v>
      </c>
      <c r="V40" s="491">
        <f>($H40-T40)/FYSNSUM!L40</f>
        <v>1.5389859763197005</v>
      </c>
      <c r="W40" s="493">
        <f>'[1]FINAL'!W40</f>
        <v>0.34598412302972353</v>
      </c>
      <c r="Y40" s="17"/>
      <c r="Z40" s="17"/>
      <c r="AA40" s="17"/>
      <c r="AB40" s="17"/>
      <c r="AC40" s="17"/>
      <c r="AD40" s="17"/>
      <c r="AE40" s="17"/>
      <c r="AF40" s="17"/>
    </row>
    <row r="41" spans="1:32" ht="16.5" customHeight="1">
      <c r="A41" s="13"/>
      <c r="B41" s="523"/>
      <c r="C41" s="524"/>
      <c r="D41" s="525"/>
      <c r="E41" s="512"/>
      <c r="F41" s="18" t="s">
        <v>236</v>
      </c>
      <c r="G41" s="18"/>
      <c r="H41" s="482">
        <v>2.75</v>
      </c>
      <c r="I41" s="362">
        <f>'[1]FINAL'!G41</f>
        <v>2.9846227849605187</v>
      </c>
      <c r="J41" s="19">
        <v>3.043650169939113</v>
      </c>
      <c r="K41" s="19" t="s">
        <v>731</v>
      </c>
      <c r="L41" s="488">
        <f>($H41-J41)/FYSNSUM!D41</f>
        <v>-0.3762981961639456</v>
      </c>
      <c r="M41" s="494">
        <f>'[1]FINAL'!M41</f>
        <v>-0.075768658634119</v>
      </c>
      <c r="N41" s="66"/>
      <c r="O41" s="19">
        <v>2.842950077364529</v>
      </c>
      <c r="P41" s="19" t="s">
        <v>734</v>
      </c>
      <c r="Q41" s="488">
        <f>($H41-O41)/FYSNSUM!H41</f>
        <v>-0.1140874658150063</v>
      </c>
      <c r="R41" s="494">
        <f>'[1]FINAL'!R41</f>
        <v>0.17392080781579156</v>
      </c>
      <c r="S41" s="66"/>
      <c r="T41" s="19">
        <v>2.8326197555935777</v>
      </c>
      <c r="U41" s="19" t="s">
        <v>733</v>
      </c>
      <c r="V41" s="488">
        <f>($H41-T41)/FYSNSUM!L41</f>
        <v>-0.10100564214397299</v>
      </c>
      <c r="W41" s="494">
        <f>'[1]FINAL'!W41</f>
        <v>0.1858390470656273</v>
      </c>
      <c r="Y41" s="20"/>
      <c r="Z41" s="20"/>
      <c r="AA41" s="20"/>
      <c r="AB41" s="20"/>
      <c r="AC41" s="20"/>
      <c r="AD41" s="20"/>
      <c r="AE41" s="20"/>
      <c r="AF41" s="20"/>
    </row>
    <row r="42" spans="1:32" ht="16.5" customHeight="1">
      <c r="A42" s="13"/>
      <c r="B42" s="523" t="s">
        <v>281</v>
      </c>
      <c r="C42" s="528" t="s">
        <v>282</v>
      </c>
      <c r="D42" s="511" t="s">
        <v>283</v>
      </c>
      <c r="E42" s="511" t="s">
        <v>284</v>
      </c>
      <c r="F42" s="14" t="s">
        <v>235</v>
      </c>
      <c r="G42" s="14"/>
      <c r="H42" s="483">
        <v>3.75</v>
      </c>
      <c r="I42" s="340">
        <f>'[1]FINAL'!G42</f>
        <v>2.8498493476154447</v>
      </c>
      <c r="J42" s="15">
        <v>2.9033926035715125</v>
      </c>
      <c r="K42" s="15" t="s">
        <v>731</v>
      </c>
      <c r="L42" s="490">
        <f>($H42-J42)/FYSNSUM!D42</f>
        <v>1.0009052449704159</v>
      </c>
      <c r="M42" s="493">
        <f>'[1]FINAL'!M42</f>
        <v>-0.0634093935474</v>
      </c>
      <c r="N42" s="66"/>
      <c r="O42" s="15">
        <v>2.754567465893597</v>
      </c>
      <c r="P42" s="15" t="s">
        <v>731</v>
      </c>
      <c r="Q42" s="491">
        <f>($H42-O42)/FYSNSUM!H42</f>
        <v>1.1798569717772018</v>
      </c>
      <c r="R42" s="493">
        <f>'[1]FINAL'!R42</f>
        <v>0.11294080151556324</v>
      </c>
      <c r="S42" s="66"/>
      <c r="T42" s="110">
        <v>2.729538752629591</v>
      </c>
      <c r="U42" s="16" t="s">
        <v>731</v>
      </c>
      <c r="V42" s="491">
        <f>($H42-T42)/FYSNSUM!L42</f>
        <v>1.2007178586103346</v>
      </c>
      <c r="W42" s="493">
        <f>'[1]FINAL'!W42</f>
        <v>0.14156484987182436</v>
      </c>
      <c r="Y42" s="17"/>
      <c r="Z42" s="17"/>
      <c r="AA42" s="17"/>
      <c r="AB42" s="17"/>
      <c r="AC42" s="17"/>
      <c r="AD42" s="17"/>
      <c r="AE42" s="17"/>
      <c r="AF42" s="17"/>
    </row>
    <row r="43" spans="1:32" ht="16.5" customHeight="1">
      <c r="A43" s="13"/>
      <c r="B43" s="523"/>
      <c r="C43" s="524"/>
      <c r="D43" s="525"/>
      <c r="E43" s="512"/>
      <c r="F43" s="18" t="s">
        <v>236</v>
      </c>
      <c r="G43" s="18"/>
      <c r="H43" s="482">
        <v>3.25</v>
      </c>
      <c r="I43" s="362">
        <f>'[1]FINAL'!G43</f>
        <v>3.0457569046607595</v>
      </c>
      <c r="J43" s="19">
        <v>2.971898851155293</v>
      </c>
      <c r="K43" s="19" t="s">
        <v>731</v>
      </c>
      <c r="L43" s="488">
        <f>($H43-J43)/FYSNSUM!D43</f>
        <v>0.3331875060232863</v>
      </c>
      <c r="M43" s="494">
        <f>'[1]FINAL'!M43</f>
        <v>0.0894686688454448</v>
      </c>
      <c r="N43" s="66"/>
      <c r="O43" s="19">
        <v>2.8167309529327444</v>
      </c>
      <c r="P43" s="19" t="s">
        <v>733</v>
      </c>
      <c r="Q43" s="488">
        <f>($H43-O43)/FYSNSUM!H43</f>
        <v>0.5147973756059221</v>
      </c>
      <c r="R43" s="494">
        <f>'[1]FINAL'!R43</f>
        <v>0.27221076677329914</v>
      </c>
      <c r="S43" s="66"/>
      <c r="T43" s="19">
        <v>2.7849447544550774</v>
      </c>
      <c r="U43" s="19" t="s">
        <v>733</v>
      </c>
      <c r="V43" s="488">
        <f>($H43-T43)/FYSNSUM!L43</f>
        <v>0.5433813234073377</v>
      </c>
      <c r="W43" s="494">
        <f>'[1]FINAL'!W43</f>
        <v>0.3047705536383439</v>
      </c>
      <c r="Y43" s="20"/>
      <c r="Z43" s="20"/>
      <c r="AA43" s="20"/>
      <c r="AB43" s="20"/>
      <c r="AC43" s="20"/>
      <c r="AD43" s="20"/>
      <c r="AE43" s="20"/>
      <c r="AF43" s="20"/>
    </row>
    <row r="44" spans="1:32" ht="24" customHeight="1">
      <c r="A44" s="13"/>
      <c r="B44" s="523" t="s">
        <v>285</v>
      </c>
      <c r="C44" s="528" t="s">
        <v>286</v>
      </c>
      <c r="D44" s="511" t="s">
        <v>287</v>
      </c>
      <c r="E44" s="511" t="s">
        <v>272</v>
      </c>
      <c r="F44" s="14" t="s">
        <v>235</v>
      </c>
      <c r="G44" s="14"/>
      <c r="H44" s="483">
        <v>2</v>
      </c>
      <c r="I44" s="340">
        <f>'[1]FINAL'!G44</f>
        <v>1.8538043943806763</v>
      </c>
      <c r="J44" s="15">
        <v>1.8544852268960093</v>
      </c>
      <c r="K44" s="15" t="s">
        <v>731</v>
      </c>
      <c r="L44" s="490">
        <f>($H44-J44)/FYSNSUM!D44</f>
        <v>0.15459553604814794</v>
      </c>
      <c r="M44" s="493">
        <f>'[1]FINAL'!M44</f>
        <v>-0.0007230638496811345</v>
      </c>
      <c r="N44" s="66"/>
      <c r="O44" s="15">
        <v>1.665653739023971</v>
      </c>
      <c r="P44" s="15" t="s">
        <v>732</v>
      </c>
      <c r="Q44" s="491">
        <f>($H44-O44)/FYSNSUM!H44</f>
        <v>0.3802959948237388</v>
      </c>
      <c r="R44" s="493">
        <f>'[1]FINAL'!R44</f>
        <v>0.2139868340506083</v>
      </c>
      <c r="S44" s="66"/>
      <c r="T44" s="110">
        <v>1.6642689389310998</v>
      </c>
      <c r="U44" s="16" t="s">
        <v>732</v>
      </c>
      <c r="V44" s="491">
        <f>($H44-T44)/FYSNSUM!L44</f>
        <v>0.38485811664101555</v>
      </c>
      <c r="W44" s="493">
        <f>'[1]FINAL'!W44</f>
        <v>0.2172633718285746</v>
      </c>
      <c r="Y44" s="17"/>
      <c r="Z44" s="17"/>
      <c r="AA44" s="17"/>
      <c r="AB44" s="17"/>
      <c r="AC44" s="17"/>
      <c r="AD44" s="17"/>
      <c r="AE44" s="17"/>
      <c r="AF44" s="17"/>
    </row>
    <row r="45" spans="1:32" ht="16.5" customHeight="1">
      <c r="A45" s="13"/>
      <c r="B45" s="523"/>
      <c r="C45" s="524"/>
      <c r="D45" s="525"/>
      <c r="E45" s="512"/>
      <c r="F45" s="18" t="s">
        <v>236</v>
      </c>
      <c r="G45" s="18"/>
      <c r="H45" s="482">
        <v>1.75</v>
      </c>
      <c r="I45" s="362">
        <f>'[1]FINAL'!G45</f>
        <v>1.7511016325472346</v>
      </c>
      <c r="J45" s="19">
        <v>2.15915400707599</v>
      </c>
      <c r="K45" s="19" t="s">
        <v>733</v>
      </c>
      <c r="L45" s="488">
        <f>($H45-J45)/FYSNSUM!D45</f>
        <v>-0.3938224868679354</v>
      </c>
      <c r="M45" s="494">
        <f>'[1]FINAL'!M45</f>
        <v>-0.3952427854664811</v>
      </c>
      <c r="N45" s="66"/>
      <c r="O45" s="19">
        <v>1.819304209624994</v>
      </c>
      <c r="P45" s="19" t="s">
        <v>731</v>
      </c>
      <c r="Q45" s="488">
        <f>($H45-O45)/FYSNSUM!H45</f>
        <v>-0.07191070256913341</v>
      </c>
      <c r="R45" s="494">
        <f>'[1]FINAL'!R45</f>
        <v>-0.07076303913760895</v>
      </c>
      <c r="S45" s="66"/>
      <c r="T45" s="19">
        <v>1.8485844909320026</v>
      </c>
      <c r="U45" s="19" t="s">
        <v>731</v>
      </c>
      <c r="V45" s="488">
        <f>($H45-T45)/FYSNSUM!L45</f>
        <v>-0.10197991606037797</v>
      </c>
      <c r="W45" s="494">
        <f>'[1]FINAL'!W45</f>
        <v>-0.10083880068558461</v>
      </c>
      <c r="Y45" s="20"/>
      <c r="Z45" s="20"/>
      <c r="AA45" s="20"/>
      <c r="AB45" s="20"/>
      <c r="AC45" s="20"/>
      <c r="AD45" s="20"/>
      <c r="AE45" s="20"/>
      <c r="AF45" s="20"/>
    </row>
    <row r="46" spans="1:32" ht="24" customHeight="1">
      <c r="A46" s="13"/>
      <c r="B46" s="523" t="s">
        <v>288</v>
      </c>
      <c r="C46" s="528" t="s">
        <v>523</v>
      </c>
      <c r="D46" s="511" t="s">
        <v>289</v>
      </c>
      <c r="E46" s="511" t="s">
        <v>234</v>
      </c>
      <c r="F46" s="14" t="s">
        <v>235</v>
      </c>
      <c r="G46" s="14"/>
      <c r="H46" s="483">
        <v>3.25</v>
      </c>
      <c r="I46" s="340">
        <f>'[1]FINAL'!G46</f>
        <v>2.6911878310038624</v>
      </c>
      <c r="J46" s="15">
        <v>2.9540312240627564</v>
      </c>
      <c r="K46" s="15" t="s">
        <v>734</v>
      </c>
      <c r="L46" s="490">
        <f>($H46-J46)/FYSNSUM!D46</f>
        <v>0.34642698167024194</v>
      </c>
      <c r="M46" s="493">
        <f>'[1]FINAL'!M46</f>
        <v>-0.3077368628461342</v>
      </c>
      <c r="N46" s="66"/>
      <c r="O46" s="15">
        <v>2.7491380794974485</v>
      </c>
      <c r="P46" s="15" t="s">
        <v>731</v>
      </c>
      <c r="Q46" s="491">
        <f>($H46-O46)/FYSNSUM!H46</f>
        <v>0.5658666536358068</v>
      </c>
      <c r="R46" s="493">
        <f>'[1]FINAL'!R46</f>
        <v>-0.06547460716537</v>
      </c>
      <c r="S46" s="66"/>
      <c r="T46" s="110">
        <v>2.7656048993037636</v>
      </c>
      <c r="U46" s="16" t="s">
        <v>731</v>
      </c>
      <c r="V46" s="491">
        <f>($H46-T46)/FYSNSUM!L46</f>
        <v>0.5477825358632737</v>
      </c>
      <c r="W46" s="493">
        <f>'[1]FINAL'!W46</f>
        <v>-0.08415630193141227</v>
      </c>
      <c r="Y46" s="17"/>
      <c r="Z46" s="17"/>
      <c r="AA46" s="17"/>
      <c r="AB46" s="17"/>
      <c r="AC46" s="17"/>
      <c r="AD46" s="17"/>
      <c r="AE46" s="17"/>
      <c r="AF46" s="17"/>
    </row>
    <row r="47" spans="1:32" ht="16.5" customHeight="1">
      <c r="A47" s="13"/>
      <c r="B47" s="523"/>
      <c r="C47" s="524"/>
      <c r="D47" s="525"/>
      <c r="E47" s="512"/>
      <c r="F47" s="18" t="s">
        <v>236</v>
      </c>
      <c r="G47" s="18"/>
      <c r="H47" s="482">
        <v>2.75</v>
      </c>
      <c r="I47" s="362">
        <f>'[1]FINAL'!G47</f>
        <v>2.9189168414821522</v>
      </c>
      <c r="J47" s="19">
        <v>3.077643989732091</v>
      </c>
      <c r="K47" s="19" t="s">
        <v>733</v>
      </c>
      <c r="L47" s="488">
        <f>($H47-J47)/FYSNSUM!D47</f>
        <v>-0.40021019372200956</v>
      </c>
      <c r="M47" s="494">
        <f>'[1]FINAL'!M47</f>
        <v>-0.19384548332360305</v>
      </c>
      <c r="N47" s="66"/>
      <c r="O47" s="19">
        <v>2.8919301928142156</v>
      </c>
      <c r="P47" s="19" t="s">
        <v>731</v>
      </c>
      <c r="Q47" s="488">
        <f>($H47-O47)/FYSNSUM!H47</f>
        <v>-0.16369290208710932</v>
      </c>
      <c r="R47" s="494">
        <f>'[1]FINAL'!R47</f>
        <v>0.031130031981091766</v>
      </c>
      <c r="S47" s="66"/>
      <c r="T47" s="19">
        <v>2.9007566705623344</v>
      </c>
      <c r="U47" s="19" t="s">
        <v>731</v>
      </c>
      <c r="V47" s="488">
        <f>($H47-T47)/FYSNSUM!L47</f>
        <v>-0.1749080619425611</v>
      </c>
      <c r="W47" s="494">
        <f>'[1]FINAL'!W47</f>
        <v>0.02107037482525214</v>
      </c>
      <c r="Y47" s="20"/>
      <c r="Z47" s="20"/>
      <c r="AA47" s="20"/>
      <c r="AB47" s="20"/>
      <c r="AC47" s="20"/>
      <c r="AD47" s="20"/>
      <c r="AE47" s="20"/>
      <c r="AF47" s="20"/>
    </row>
    <row r="48" spans="1:32" ht="16.5" customHeight="1">
      <c r="A48" s="13"/>
      <c r="B48" s="523" t="s">
        <v>290</v>
      </c>
      <c r="C48" s="528" t="s">
        <v>291</v>
      </c>
      <c r="D48" s="511" t="s">
        <v>292</v>
      </c>
      <c r="E48" s="511" t="s">
        <v>265</v>
      </c>
      <c r="F48" s="14" t="s">
        <v>235</v>
      </c>
      <c r="G48" s="14"/>
      <c r="H48" s="483">
        <v>3.5</v>
      </c>
      <c r="I48" s="340">
        <f>'[1]FINAL'!G48</f>
        <v>2.8565842392386402</v>
      </c>
      <c r="J48" s="15">
        <v>2.6427372054085962</v>
      </c>
      <c r="K48" s="15" t="s">
        <v>732</v>
      </c>
      <c r="L48" s="490">
        <f>($H48-J48)/FYSNSUM!D48</f>
        <v>0.8333330408212634</v>
      </c>
      <c r="M48" s="493">
        <f>'[1]FINAL'!M48</f>
        <v>0.20846287407517067</v>
      </c>
      <c r="N48" s="66"/>
      <c r="O48" s="15">
        <v>2.56916345042332</v>
      </c>
      <c r="P48" s="15" t="s">
        <v>734</v>
      </c>
      <c r="Q48" s="491">
        <f>($H48-O48)/FYSNSUM!H48</f>
        <v>0.9059262623136114</v>
      </c>
      <c r="R48" s="493">
        <f>'[1]FINAL'!R48</f>
        <v>0.27975452559295577</v>
      </c>
      <c r="S48" s="66"/>
      <c r="T48" s="110">
        <v>2.611166309436546</v>
      </c>
      <c r="U48" s="16" t="s">
        <v>734</v>
      </c>
      <c r="V48" s="491">
        <f>($H48-T48)/FYSNSUM!L48</f>
        <v>0.8657564651671469</v>
      </c>
      <c r="W48" s="493">
        <f>'[1]FINAL'!W48</f>
        <v>0.2390518040818591</v>
      </c>
      <c r="Y48" s="17"/>
      <c r="Z48" s="17"/>
      <c r="AA48" s="17"/>
      <c r="AB48" s="17"/>
      <c r="AC48" s="17"/>
      <c r="AD48" s="17"/>
      <c r="AE48" s="17"/>
      <c r="AF48" s="17"/>
    </row>
    <row r="49" spans="1:32" ht="16.5" customHeight="1">
      <c r="A49" s="13"/>
      <c r="B49" s="523"/>
      <c r="C49" s="524"/>
      <c r="D49" s="525"/>
      <c r="E49" s="512"/>
      <c r="F49" s="18" t="s">
        <v>236</v>
      </c>
      <c r="G49" s="18"/>
      <c r="H49" s="482">
        <v>2</v>
      </c>
      <c r="I49" s="362">
        <f>'[1]FINAL'!G49</f>
        <v>2.857987405000817</v>
      </c>
      <c r="J49" s="19">
        <v>2.7131720178211953</v>
      </c>
      <c r="K49" s="19" t="s">
        <v>732</v>
      </c>
      <c r="L49" s="488">
        <f>($H49-J49)/FYSNSUM!D49</f>
        <v>-0.709426974176553</v>
      </c>
      <c r="M49" s="494">
        <f>'[1]FINAL'!M49</f>
        <v>0.14493662498853319</v>
      </c>
      <c r="N49" s="66"/>
      <c r="O49" s="19">
        <v>2.658203723673627</v>
      </c>
      <c r="P49" s="19" t="s">
        <v>733</v>
      </c>
      <c r="Q49" s="488">
        <f>($H49-O49)/FYSNSUM!H49</f>
        <v>-0.6552510917997376</v>
      </c>
      <c r="R49" s="494">
        <f>'[1]FINAL'!R49</f>
        <v>0.1989207488782885</v>
      </c>
      <c r="S49" s="66"/>
      <c r="T49" s="19">
        <v>2.682510249744067</v>
      </c>
      <c r="U49" s="19" t="s">
        <v>733</v>
      </c>
      <c r="V49" s="488">
        <f>($H49-T49)/FYSNSUM!L49</f>
        <v>-0.6811852301343687</v>
      </c>
      <c r="W49" s="494">
        <f>'[1]FINAL'!W49</f>
        <v>0.1751443236406627</v>
      </c>
      <c r="Y49" s="20"/>
      <c r="Z49" s="20"/>
      <c r="AA49" s="20"/>
      <c r="AB49" s="20"/>
      <c r="AC49" s="20"/>
      <c r="AD49" s="20"/>
      <c r="AE49" s="20"/>
      <c r="AF49" s="20"/>
    </row>
    <row r="50" spans="1:32" ht="24" customHeight="1">
      <c r="A50" s="13"/>
      <c r="B50" s="523" t="s">
        <v>293</v>
      </c>
      <c r="C50" s="528" t="s">
        <v>294</v>
      </c>
      <c r="D50" s="511" t="s">
        <v>373</v>
      </c>
      <c r="E50" s="511" t="s">
        <v>265</v>
      </c>
      <c r="F50" s="14" t="s">
        <v>235</v>
      </c>
      <c r="G50" s="14"/>
      <c r="H50" s="483">
        <v>3.25</v>
      </c>
      <c r="I50" s="340">
        <f>'[1]FINAL'!G50</f>
        <v>2.74530206013363</v>
      </c>
      <c r="J50" s="15">
        <v>2.8104610489288127</v>
      </c>
      <c r="K50" s="15" t="s">
        <v>731</v>
      </c>
      <c r="L50" s="490">
        <f>($H50-J50)/FYSNSUM!D50</f>
        <v>0.45226953758918015</v>
      </c>
      <c r="M50" s="493">
        <f>'[1]FINAL'!M50</f>
        <v>-0.06694650347076923</v>
      </c>
      <c r="N50" s="66"/>
      <c r="O50" s="15">
        <v>2.6528182213908043</v>
      </c>
      <c r="P50" s="15" t="s">
        <v>731</v>
      </c>
      <c r="Q50" s="491">
        <f>($H50-O50)/FYSNSUM!H50</f>
        <v>0.593353058406525</v>
      </c>
      <c r="R50" s="493">
        <f>'[1]FINAL'!R50</f>
        <v>0.09189040541067026</v>
      </c>
      <c r="S50" s="66"/>
      <c r="T50" s="110">
        <v>2.688269843471434</v>
      </c>
      <c r="U50" s="16" t="s">
        <v>731</v>
      </c>
      <c r="V50" s="491">
        <f>($H50-T50)/FYSNSUM!L50</f>
        <v>0.5621793422653039</v>
      </c>
      <c r="W50" s="493">
        <f>'[1]FINAL'!W50</f>
        <v>0.057077605880618616</v>
      </c>
      <c r="Y50" s="17"/>
      <c r="Z50" s="17"/>
      <c r="AA50" s="17"/>
      <c r="AB50" s="17"/>
      <c r="AC50" s="17"/>
      <c r="AD50" s="17"/>
      <c r="AE50" s="17"/>
      <c r="AF50" s="17"/>
    </row>
    <row r="51" spans="1:32" ht="16.5" customHeight="1">
      <c r="A51" s="13"/>
      <c r="B51" s="523"/>
      <c r="C51" s="524"/>
      <c r="D51" s="525"/>
      <c r="E51" s="512"/>
      <c r="F51" s="18" t="s">
        <v>236</v>
      </c>
      <c r="G51" s="18"/>
      <c r="H51" s="482">
        <v>2.5</v>
      </c>
      <c r="I51" s="362">
        <f>'[1]FINAL'!G51</f>
        <v>2.771795587844552</v>
      </c>
      <c r="J51" s="19">
        <v>2.855664287814106</v>
      </c>
      <c r="K51" s="19" t="s">
        <v>731</v>
      </c>
      <c r="L51" s="488">
        <f>($H51-J51)/FYSNSUM!D51</f>
        <v>-0.3781817139136458</v>
      </c>
      <c r="M51" s="494">
        <f>'[1]FINAL'!M51</f>
        <v>-0.08883975075399983</v>
      </c>
      <c r="N51" s="66"/>
      <c r="O51" s="19">
        <v>2.6937501322953428</v>
      </c>
      <c r="P51" s="19" t="s">
        <v>731</v>
      </c>
      <c r="Q51" s="488">
        <f>($H51-O51)/FYSNSUM!H51</f>
        <v>-0.19795403215093163</v>
      </c>
      <c r="R51" s="494">
        <f>'[1]FINAL'!R51</f>
        <v>0.07974109100914023</v>
      </c>
      <c r="S51" s="66"/>
      <c r="T51" s="19">
        <v>2.7248394647310046</v>
      </c>
      <c r="U51" s="19" t="s">
        <v>731</v>
      </c>
      <c r="V51" s="488">
        <f>($H51-T51)/FYSNSUM!L51</f>
        <v>-0.23068908177433312</v>
      </c>
      <c r="W51" s="494">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6" t="s">
        <v>97</v>
      </c>
      <c r="I52" s="516"/>
      <c r="J52" s="516"/>
      <c r="K52" s="516"/>
      <c r="L52" s="516"/>
      <c r="M52" s="516"/>
      <c r="N52" s="516"/>
      <c r="O52" s="516"/>
      <c r="P52" s="516"/>
      <c r="Q52" s="516"/>
      <c r="R52" s="516"/>
      <c r="S52" s="516"/>
      <c r="T52" s="516"/>
      <c r="U52" s="516"/>
      <c r="V52" s="516"/>
      <c r="W52" s="516"/>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1" t="s">
        <v>231</v>
      </c>
      <c r="C54" s="533" t="s">
        <v>398</v>
      </c>
      <c r="D54" s="511" t="s">
        <v>374</v>
      </c>
      <c r="E54" s="518"/>
      <c r="F54" s="14" t="s">
        <v>235</v>
      </c>
      <c r="G54" s="14"/>
      <c r="H54" s="483">
        <v>3.75</v>
      </c>
      <c r="I54" s="340">
        <f>'[1]FINAL'!G54</f>
        <v>2.8837060517821507</v>
      </c>
      <c r="J54" s="110">
        <v>2.9970156880910714</v>
      </c>
      <c r="K54" s="110" t="s">
        <v>731</v>
      </c>
      <c r="L54" s="491">
        <f>($H54-J54)/FYSNSUM!D54</f>
        <v>0.8741648391357404</v>
      </c>
      <c r="M54" s="493">
        <f>'[1]FINAL'!M54</f>
        <v>-0.1305812262852639</v>
      </c>
      <c r="N54" s="231"/>
      <c r="O54" s="110">
        <v>2.9698308544503114</v>
      </c>
      <c r="P54" s="110" t="s">
        <v>731</v>
      </c>
      <c r="Q54" s="491">
        <f>($H54-O54)/FYSNSUM!H54</f>
        <v>0.9226722074310855</v>
      </c>
      <c r="R54" s="493">
        <f>'[1]FINAL'!R54</f>
        <v>-0.10182783042969841</v>
      </c>
      <c r="S54" s="66"/>
      <c r="T54" s="110">
        <v>2.951152579419651</v>
      </c>
      <c r="U54" s="16" t="s">
        <v>731</v>
      </c>
      <c r="V54" s="491">
        <f>($H54-T54)/FYSNSUM!L54</f>
        <v>0.9346927124144196</v>
      </c>
      <c r="W54" s="493">
        <f>'[1]FINAL'!W54</f>
        <v>-0.07891045370662642</v>
      </c>
      <c r="Y54" s="17"/>
      <c r="Z54" s="17"/>
      <c r="AA54" s="17"/>
      <c r="AB54" s="17"/>
      <c r="AC54" s="17"/>
      <c r="AD54" s="17"/>
      <c r="AE54" s="17"/>
      <c r="AF54" s="17"/>
    </row>
    <row r="55" spans="2:32" ht="16.5" customHeight="1">
      <c r="B55" s="523"/>
      <c r="C55" s="524"/>
      <c r="D55" s="525"/>
      <c r="E55" s="517"/>
      <c r="F55" s="18" t="s">
        <v>236</v>
      </c>
      <c r="G55" s="18"/>
      <c r="H55" s="482">
        <v>3.25</v>
      </c>
      <c r="I55" s="362">
        <f>'[1]FINAL'!G55</f>
        <v>2.823815376517889</v>
      </c>
      <c r="J55" s="19">
        <v>2.730967622958109</v>
      </c>
      <c r="K55" s="19" t="s">
        <v>731</v>
      </c>
      <c r="L55" s="488">
        <f>($H55-J55)/FYSNSUM!D55</f>
        <v>0.5614920315845601</v>
      </c>
      <c r="M55" s="494">
        <f>'[1]FINAL'!M55</f>
        <v>0.10097532637327314</v>
      </c>
      <c r="N55" s="231"/>
      <c r="O55" s="19">
        <v>2.8303371096395957</v>
      </c>
      <c r="P55" s="19" t="s">
        <v>731</v>
      </c>
      <c r="Q55" s="488">
        <f>($H55-O55)/FYSNSUM!H55</f>
        <v>0.46251037545653734</v>
      </c>
      <c r="R55" s="494">
        <f>'[1]FINAL'!R55</f>
        <v>-0.007188249584659791</v>
      </c>
      <c r="S55" s="66"/>
      <c r="T55" s="19">
        <v>2.8004035005869503</v>
      </c>
      <c r="U55" s="19" t="s">
        <v>731</v>
      </c>
      <c r="V55" s="488">
        <f>($H55-T55)/FYSNSUM!L55</f>
        <v>0.49056972879608235</v>
      </c>
      <c r="W55" s="494">
        <f>'[1]FINAL'!W55</f>
        <v>0.02554634761206971</v>
      </c>
      <c r="Y55" s="20"/>
      <c r="Z55" s="20"/>
      <c r="AA55" s="20"/>
      <c r="AB55" s="20"/>
      <c r="AC55" s="20"/>
      <c r="AD55" s="20"/>
      <c r="AE55" s="20"/>
      <c r="AF55" s="20"/>
    </row>
    <row r="56" spans="1:32" ht="36" customHeight="1">
      <c r="A56" s="13"/>
      <c r="B56" s="523" t="s">
        <v>237</v>
      </c>
      <c r="C56" s="532" t="s">
        <v>399</v>
      </c>
      <c r="D56" s="511" t="s">
        <v>375</v>
      </c>
      <c r="E56" s="511" t="s">
        <v>284</v>
      </c>
      <c r="F56" s="14" t="s">
        <v>235</v>
      </c>
      <c r="G56" s="14"/>
      <c r="H56" s="483">
        <v>4</v>
      </c>
      <c r="I56" s="340">
        <f>'[1]FINAL'!G56</f>
        <v>3.231139849719078</v>
      </c>
      <c r="J56" s="15">
        <v>3.3008773172869437</v>
      </c>
      <c r="K56" s="15" t="s">
        <v>731</v>
      </c>
      <c r="L56" s="490">
        <f>($H56-J56)/FYSNSUM!D56</f>
        <v>0.9293244775699085</v>
      </c>
      <c r="M56" s="493">
        <f>'[1]FINAL'!M56</f>
        <v>-0.09235688907461743</v>
      </c>
      <c r="N56" s="231"/>
      <c r="O56" s="15">
        <v>3.103214944478446</v>
      </c>
      <c r="P56" s="15" t="s">
        <v>731</v>
      </c>
      <c r="Q56" s="491">
        <f>($H56-O56)/FYSNSUM!H56</f>
        <v>1.1362341659497164</v>
      </c>
      <c r="R56" s="493">
        <f>'[1]FINAL'!R56</f>
        <v>0.1620729321464047</v>
      </c>
      <c r="S56" s="66"/>
      <c r="T56" s="110">
        <v>3.1484308078545635</v>
      </c>
      <c r="U56" s="16" t="s">
        <v>731</v>
      </c>
      <c r="V56" s="491">
        <f>($H56-T56)/FYSNSUM!L56</f>
        <v>1.0906678337481002</v>
      </c>
      <c r="W56" s="493">
        <f>'[1]FINAL'!W56</f>
        <v>0.10592961316001859</v>
      </c>
      <c r="Y56" s="17"/>
      <c r="Z56" s="17"/>
      <c r="AA56" s="17"/>
      <c r="AB56" s="17"/>
      <c r="AC56" s="17"/>
      <c r="AD56" s="17"/>
      <c r="AE56" s="17"/>
      <c r="AF56" s="17"/>
    </row>
    <row r="57" spans="1:32" ht="16.5" customHeight="1">
      <c r="A57" s="13"/>
      <c r="B57" s="523"/>
      <c r="C57" s="524"/>
      <c r="D57" s="525"/>
      <c r="E57" s="517"/>
      <c r="F57" s="18" t="s">
        <v>236</v>
      </c>
      <c r="G57" s="18"/>
      <c r="H57" s="482">
        <v>3.25</v>
      </c>
      <c r="I57" s="362">
        <f>'[1]FINAL'!G57</f>
        <v>3.298712900285219</v>
      </c>
      <c r="J57" s="19">
        <v>3.4368643930013394</v>
      </c>
      <c r="K57" s="19" t="s">
        <v>733</v>
      </c>
      <c r="L57" s="488">
        <f>($H57-J57)/FYSNSUM!D57</f>
        <v>-0.2741857416490444</v>
      </c>
      <c r="M57" s="494">
        <f>'[1]FINAL'!M57</f>
        <v>-0.20094115110747682</v>
      </c>
      <c r="N57" s="231"/>
      <c r="O57" s="19">
        <v>3.263200333268712</v>
      </c>
      <c r="P57" s="19" t="s">
        <v>731</v>
      </c>
      <c r="Q57" s="488">
        <f>($H57-O57)/FYSNSUM!H57</f>
        <v>-0.017588824392464734</v>
      </c>
      <c r="R57" s="494">
        <f>'[1]FINAL'!R57</f>
        <v>0.04732291714437982</v>
      </c>
      <c r="S57" s="66"/>
      <c r="T57" s="19">
        <v>3.294086612836839</v>
      </c>
      <c r="U57" s="19" t="s">
        <v>731</v>
      </c>
      <c r="V57" s="488">
        <f>($H57-T57)/FYSNSUM!L57</f>
        <v>-0.05943148268921454</v>
      </c>
      <c r="W57" s="494">
        <f>'[1]FINAL'!W57</f>
        <v>0.00623660790616089</v>
      </c>
      <c r="Y57" s="20"/>
      <c r="Z57" s="20"/>
      <c r="AA57" s="20"/>
      <c r="AB57" s="20"/>
      <c r="AC57" s="20"/>
      <c r="AD57" s="20"/>
      <c r="AE57" s="20"/>
      <c r="AF57" s="20"/>
    </row>
    <row r="58" spans="1:32" ht="24" customHeight="1">
      <c r="A58" s="13"/>
      <c r="B58" s="523" t="s">
        <v>240</v>
      </c>
      <c r="C58" s="532" t="s">
        <v>400</v>
      </c>
      <c r="D58" s="511" t="s">
        <v>376</v>
      </c>
      <c r="E58" s="511" t="s">
        <v>284</v>
      </c>
      <c r="F58" s="14" t="s">
        <v>235</v>
      </c>
      <c r="G58" s="14"/>
      <c r="H58" s="483">
        <v>4</v>
      </c>
      <c r="I58" s="340">
        <f>'[1]FINAL'!G58</f>
        <v>3.0250153969741596</v>
      </c>
      <c r="J58" s="15">
        <v>3.113931002323496</v>
      </c>
      <c r="K58" s="15" t="s">
        <v>731</v>
      </c>
      <c r="L58" s="490">
        <f>($H58-J58)/FYSNSUM!D58</f>
        <v>1.0910160321551856</v>
      </c>
      <c r="M58" s="493">
        <f>'[1]FINAL'!M58</f>
        <v>-0.10914308612129704</v>
      </c>
      <c r="N58" s="231"/>
      <c r="O58" s="15">
        <v>2.9077461428018676</v>
      </c>
      <c r="P58" s="15" t="s">
        <v>731</v>
      </c>
      <c r="Q58" s="491">
        <f>($H58-O58)/FYSNSUM!H58</f>
        <v>1.2948369906401132</v>
      </c>
      <c r="R58" s="493">
        <f>'[1]FINAL'!R58</f>
        <v>0.13901243922896273</v>
      </c>
      <c r="S58" s="66"/>
      <c r="T58" s="110">
        <v>2.9423404696609268</v>
      </c>
      <c r="U58" s="16" t="s">
        <v>731</v>
      </c>
      <c r="V58" s="491">
        <f>($H58-T58)/FYSNSUM!L58</f>
        <v>1.2602459719278185</v>
      </c>
      <c r="W58" s="493">
        <f>'[1]FINAL'!W58</f>
        <v>0.09850914961035916</v>
      </c>
      <c r="Y58" s="17"/>
      <c r="Z58" s="17"/>
      <c r="AA58" s="17"/>
      <c r="AB58" s="17"/>
      <c r="AC58" s="17"/>
      <c r="AD58" s="17"/>
      <c r="AE58" s="17"/>
      <c r="AF58" s="17"/>
    </row>
    <row r="59" spans="1:32" ht="16.5" customHeight="1">
      <c r="A59" s="13"/>
      <c r="B59" s="523"/>
      <c r="C59" s="524"/>
      <c r="D59" s="525"/>
      <c r="E59" s="517"/>
      <c r="F59" s="18" t="s">
        <v>236</v>
      </c>
      <c r="G59" s="18"/>
      <c r="H59" s="482">
        <v>3.25</v>
      </c>
      <c r="I59" s="362">
        <f>'[1]FINAL'!G59</f>
        <v>3.2105394779658476</v>
      </c>
      <c r="J59" s="19">
        <v>3.283565927260088</v>
      </c>
      <c r="K59" s="19" t="s">
        <v>731</v>
      </c>
      <c r="L59" s="488">
        <f>($H59-J59)/FYSNSUM!D59</f>
        <v>-0.0434339093558416</v>
      </c>
      <c r="M59" s="494">
        <f>'[1]FINAL'!M59</f>
        <v>-0.09442472922144454</v>
      </c>
      <c r="N59" s="231"/>
      <c r="O59" s="19">
        <v>3.072103429070773</v>
      </c>
      <c r="P59" s="19" t="s">
        <v>734</v>
      </c>
      <c r="Q59" s="488">
        <f>($H59-O59)/FYSNSUM!H59</f>
        <v>0.21262474067054096</v>
      </c>
      <c r="R59" s="494">
        <f>'[1]FINAL'!R59</f>
        <v>0.16549859107822293</v>
      </c>
      <c r="S59" s="66"/>
      <c r="T59" s="19">
        <v>3.0995370660125725</v>
      </c>
      <c r="U59" s="19" t="s">
        <v>732</v>
      </c>
      <c r="V59" s="488">
        <f>($H59-T59)/FYSNSUM!L59</f>
        <v>0.181192336477954</v>
      </c>
      <c r="W59" s="494">
        <f>'[1]FINAL'!W59</f>
        <v>0.13368039919956853</v>
      </c>
      <c r="Y59" s="20"/>
      <c r="Z59" s="20"/>
      <c r="AA59" s="20"/>
      <c r="AB59" s="20"/>
      <c r="AC59" s="20"/>
      <c r="AD59" s="20"/>
      <c r="AE59" s="20"/>
      <c r="AF59" s="20"/>
    </row>
    <row r="60" spans="1:32" ht="36" customHeight="1">
      <c r="A60" s="13"/>
      <c r="B60" s="523" t="s">
        <v>243</v>
      </c>
      <c r="C60" s="532" t="s">
        <v>630</v>
      </c>
      <c r="D60" s="511" t="s">
        <v>377</v>
      </c>
      <c r="E60" s="511" t="s">
        <v>284</v>
      </c>
      <c r="F60" s="14" t="s">
        <v>235</v>
      </c>
      <c r="G60" s="14"/>
      <c r="H60" s="483">
        <v>3.75</v>
      </c>
      <c r="I60" s="340">
        <f>'[1]FINAL'!G60</f>
        <v>3.1488118118487076</v>
      </c>
      <c r="J60" s="15">
        <v>3.080881180877387</v>
      </c>
      <c r="K60" s="15" t="s">
        <v>731</v>
      </c>
      <c r="L60" s="490">
        <f>($H60-J60)/FYSNSUM!D60</f>
        <v>0.7970867419591963</v>
      </c>
      <c r="M60" s="493">
        <f>'[1]FINAL'!M60</f>
        <v>0.08080205312227662</v>
      </c>
      <c r="N60" s="231"/>
      <c r="O60" s="15">
        <v>2.9487412610255963</v>
      </c>
      <c r="P60" s="15" t="s">
        <v>732</v>
      </c>
      <c r="Q60" s="491">
        <f>($H60-O60)/FYSNSUM!H60</f>
        <v>0.9408769421514978</v>
      </c>
      <c r="R60" s="493">
        <f>'[1]FINAL'!R60</f>
        <v>0.23492541907028244</v>
      </c>
      <c r="S60" s="66"/>
      <c r="T60" s="110">
        <v>2.944226625415401</v>
      </c>
      <c r="U60" s="16" t="s">
        <v>732</v>
      </c>
      <c r="V60" s="491">
        <f>($H60-T60)/FYSNSUM!L60</f>
        <v>0.9446936848706479</v>
      </c>
      <c r="W60" s="493">
        <f>'[1]FINAL'!W60</f>
        <v>0.2398551134075918</v>
      </c>
      <c r="Y60" s="17"/>
      <c r="Z60" s="17"/>
      <c r="AA60" s="17"/>
      <c r="AB60" s="17"/>
      <c r="AC60" s="17"/>
      <c r="AD60" s="17"/>
      <c r="AE60" s="17"/>
      <c r="AF60" s="17"/>
    </row>
    <row r="61" spans="1:32" ht="16.5" customHeight="1">
      <c r="A61" s="13"/>
      <c r="B61" s="523"/>
      <c r="C61" s="524"/>
      <c r="D61" s="525"/>
      <c r="E61" s="517"/>
      <c r="F61" s="18" t="s">
        <v>236</v>
      </c>
      <c r="G61" s="18"/>
      <c r="H61" s="482">
        <v>3</v>
      </c>
      <c r="I61" s="362">
        <f>'[1]FINAL'!G61</f>
        <v>3.17110981527153</v>
      </c>
      <c r="J61" s="19">
        <v>3.2176239857852553</v>
      </c>
      <c r="K61" s="19" t="s">
        <v>731</v>
      </c>
      <c r="L61" s="488">
        <f>($H61-J61)/FYSNSUM!D61</f>
        <v>-0.2723671814450106</v>
      </c>
      <c r="M61" s="494">
        <f>'[1]FINAL'!M61</f>
        <v>-0.05820850139557475</v>
      </c>
      <c r="N61" s="231"/>
      <c r="O61" s="19">
        <v>3.0442525338096122</v>
      </c>
      <c r="P61" s="19" t="s">
        <v>734</v>
      </c>
      <c r="Q61" s="488">
        <f>($H61-O61)/FYSNSUM!H61</f>
        <v>-0.05129845158588326</v>
      </c>
      <c r="R61" s="494">
        <f>'[1]FINAL'!R61</f>
        <v>0.1470900154780071</v>
      </c>
      <c r="S61" s="66"/>
      <c r="T61" s="19">
        <v>3.0469108808705547</v>
      </c>
      <c r="U61" s="19" t="s">
        <v>734</v>
      </c>
      <c r="V61" s="488">
        <f>($H61-T61)/FYSNSUM!L61</f>
        <v>-0.05443098642876369</v>
      </c>
      <c r="W61" s="494">
        <f>'[1]FINAL'!W61</f>
        <v>0.14411812905955648</v>
      </c>
      <c r="Y61" s="20"/>
      <c r="Z61" s="20"/>
      <c r="AA61" s="20"/>
      <c r="AB61" s="20"/>
      <c r="AC61" s="20"/>
      <c r="AD61" s="20"/>
      <c r="AE61" s="20"/>
      <c r="AF61" s="20"/>
    </row>
    <row r="62" spans="2:32" ht="16.5" customHeight="1">
      <c r="B62" s="523" t="s">
        <v>245</v>
      </c>
      <c r="C62" s="532" t="s">
        <v>401</v>
      </c>
      <c r="D62" s="518" t="s">
        <v>298</v>
      </c>
      <c r="E62" s="518" t="s">
        <v>284</v>
      </c>
      <c r="F62" s="14" t="s">
        <v>235</v>
      </c>
      <c r="G62" s="14"/>
      <c r="H62" s="483">
        <v>4</v>
      </c>
      <c r="I62" s="340">
        <f>'[1]FINAL'!G62</f>
        <v>3.2452754805470176</v>
      </c>
      <c r="J62" s="15">
        <v>3.2020421709001456</v>
      </c>
      <c r="K62" s="15" t="s">
        <v>731</v>
      </c>
      <c r="L62" s="490">
        <f>($H62-J62)/FYSNSUM!D62</f>
        <v>1.000952916192001</v>
      </c>
      <c r="M62" s="493">
        <f>'[1]FINAL'!M62</f>
        <v>0.054207400214234404</v>
      </c>
      <c r="N62" s="231"/>
      <c r="O62" s="15">
        <v>3.0556468258590486</v>
      </c>
      <c r="P62" s="15" t="s">
        <v>732</v>
      </c>
      <c r="Q62" s="491">
        <f>($H62-O62)/FYSNSUM!H62</f>
        <v>1.1207274942307155</v>
      </c>
      <c r="R62" s="493">
        <f>'[1]FINAL'!R62</f>
        <v>0.22505676555274026</v>
      </c>
      <c r="S62" s="66"/>
      <c r="T62" s="110">
        <v>3.082788720464652</v>
      </c>
      <c r="U62" s="16" t="s">
        <v>732</v>
      </c>
      <c r="V62" s="491">
        <f>($H62-T62)/FYSNSUM!L62</f>
        <v>1.0886288255133838</v>
      </c>
      <c r="W62" s="493">
        <f>'[1]FINAL'!W62</f>
        <v>0.19285657249468766</v>
      </c>
      <c r="Y62" s="17"/>
      <c r="Z62" s="17"/>
      <c r="AA62" s="17"/>
      <c r="AB62" s="17"/>
      <c r="AC62" s="17"/>
      <c r="AD62" s="17"/>
      <c r="AE62" s="17"/>
      <c r="AF62" s="17"/>
    </row>
    <row r="63" spans="2:32" ht="16.5" customHeight="1">
      <c r="B63" s="523"/>
      <c r="C63" s="524"/>
      <c r="D63" s="525"/>
      <c r="E63" s="517"/>
      <c r="F63" s="18" t="s">
        <v>236</v>
      </c>
      <c r="G63" s="18"/>
      <c r="H63" s="482">
        <v>3.5</v>
      </c>
      <c r="I63" s="362">
        <f>'[1]FINAL'!G63</f>
        <v>3.3946013420855965</v>
      </c>
      <c r="J63" s="19">
        <v>3.420201514030582</v>
      </c>
      <c r="K63" s="19" t="s">
        <v>731</v>
      </c>
      <c r="L63" s="488">
        <f>($H63-J63)/FYSNSUM!D63</f>
        <v>0.1081528044873357</v>
      </c>
      <c r="M63" s="494">
        <f>'[1]FINAL'!M63</f>
        <v>-0.03488085541713437</v>
      </c>
      <c r="N63" s="231"/>
      <c r="O63" s="19">
        <v>3.237056292044585</v>
      </c>
      <c r="P63" s="19" t="s">
        <v>733</v>
      </c>
      <c r="Q63" s="488">
        <f>($H63-O63)/FYSNSUM!H63</f>
        <v>0.32387054930872167</v>
      </c>
      <c r="R63" s="494">
        <f>'[1]FINAL'!R63</f>
        <v>0.1941298877519936</v>
      </c>
      <c r="S63" s="66"/>
      <c r="T63" s="19">
        <v>3.254986497088754</v>
      </c>
      <c r="U63" s="19" t="s">
        <v>733</v>
      </c>
      <c r="V63" s="488">
        <f>($H63-T63)/FYSNSUM!L63</f>
        <v>0.30240028552850323</v>
      </c>
      <c r="W63" s="494">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6" t="s">
        <v>98</v>
      </c>
      <c r="I64" s="516"/>
      <c r="J64" s="516"/>
      <c r="K64" s="516"/>
      <c r="L64" s="516"/>
      <c r="M64" s="516"/>
      <c r="N64" s="516"/>
      <c r="O64" s="516"/>
      <c r="P64" s="516"/>
      <c r="Q64" s="516"/>
      <c r="R64" s="516"/>
      <c r="S64" s="516"/>
      <c r="T64" s="516"/>
      <c r="U64" s="516"/>
      <c r="V64" s="516"/>
      <c r="W64" s="516"/>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1" t="s">
        <v>231</v>
      </c>
      <c r="C66" s="521" t="s">
        <v>304</v>
      </c>
      <c r="D66" s="511" t="s">
        <v>305</v>
      </c>
      <c r="E66" s="511" t="s">
        <v>284</v>
      </c>
      <c r="F66" s="14" t="s">
        <v>235</v>
      </c>
      <c r="G66" s="14"/>
      <c r="H66" s="483">
        <v>3</v>
      </c>
      <c r="I66" s="340">
        <f>'[1]FINAL'!G66</f>
        <v>3.2552169173981516</v>
      </c>
      <c r="J66" s="110">
        <v>3.5737234410481324</v>
      </c>
      <c r="K66" s="110" t="s">
        <v>734</v>
      </c>
      <c r="L66" s="490">
        <f>($H66-J66)/FYSNSUM!D66</f>
        <v>-0.5987484725369803</v>
      </c>
      <c r="M66" s="493">
        <f>'[1]FINAL'!M66</f>
        <v>-0.33066017089948163</v>
      </c>
      <c r="N66" s="66"/>
      <c r="O66" s="110">
        <v>3.2403946700875004</v>
      </c>
      <c r="P66" s="110" t="s">
        <v>731</v>
      </c>
      <c r="Q66" s="491">
        <f>($H66-O66)/FYSNSUM!H66</f>
        <v>-0.24647521914476633</v>
      </c>
      <c r="R66" s="493">
        <f>'[1]FINAL'!R66</f>
        <v>0.015194939626244975</v>
      </c>
      <c r="S66" s="66"/>
      <c r="T66" s="110">
        <v>3.268685493878388</v>
      </c>
      <c r="U66" s="16" t="s">
        <v>731</v>
      </c>
      <c r="V66" s="491">
        <f>($H66-T66)/FYSNSUM!L66</f>
        <v>-0.27304794280103506</v>
      </c>
      <c r="W66" s="493">
        <f>'[1]FINAL'!W66</f>
        <v>-0.01368676858906028</v>
      </c>
      <c r="Y66" s="17"/>
      <c r="Z66" s="17"/>
      <c r="AA66" s="17"/>
      <c r="AB66" s="17"/>
      <c r="AC66" s="17"/>
      <c r="AD66" s="17"/>
      <c r="AE66" s="17"/>
      <c r="AF66" s="17"/>
    </row>
    <row r="67" spans="1:32" ht="16.5" customHeight="1">
      <c r="A67" s="13"/>
      <c r="B67" s="523"/>
      <c r="C67" s="524"/>
      <c r="D67" s="525"/>
      <c r="E67" s="512"/>
      <c r="F67" s="18" t="s">
        <v>236</v>
      </c>
      <c r="G67" s="18"/>
      <c r="H67" s="482">
        <v>3</v>
      </c>
      <c r="I67" s="362">
        <f>'[1]FINAL'!G67</f>
        <v>3.2882652323452333</v>
      </c>
      <c r="J67" s="19">
        <v>3.5082099076697073</v>
      </c>
      <c r="K67" s="19" t="s">
        <v>733</v>
      </c>
      <c r="L67" s="490">
        <f>($H67-J67)/FYSNSUM!D67</f>
        <v>-0.4930002585337973</v>
      </c>
      <c r="M67" s="494">
        <f>'[1]FINAL'!M67</f>
        <v>-0.21223303650094408</v>
      </c>
      <c r="N67" s="66"/>
      <c r="O67" s="19">
        <v>3.1783235594254027</v>
      </c>
      <c r="P67" s="19" t="s">
        <v>731</v>
      </c>
      <c r="Q67" s="488">
        <f>($H67-O67)/FYSNSUM!H67</f>
        <v>-0.17164477164797703</v>
      </c>
      <c r="R67" s="494">
        <f>'[1]FINAL'!R67</f>
        <v>0.10581110094455125</v>
      </c>
      <c r="S67" s="66"/>
      <c r="T67" s="19">
        <v>3.2051810195592707</v>
      </c>
      <c r="U67" s="19" t="s">
        <v>731</v>
      </c>
      <c r="V67" s="488">
        <f>($H67-T67)/FYSNSUM!L67</f>
        <v>-0.1963808916988571</v>
      </c>
      <c r="W67" s="494">
        <f>'[1]FINAL'!W67</f>
        <v>0.07951849454891435</v>
      </c>
      <c r="Y67" s="20"/>
      <c r="Z67" s="20"/>
      <c r="AA67" s="20"/>
      <c r="AB67" s="20"/>
      <c r="AC67" s="20"/>
      <c r="AD67" s="20"/>
      <c r="AE67" s="20"/>
      <c r="AF67" s="20"/>
    </row>
    <row r="68" spans="1:32" ht="16.5" customHeight="1">
      <c r="A68" s="13"/>
      <c r="B68" s="523" t="s">
        <v>237</v>
      </c>
      <c r="C68" s="528" t="s">
        <v>306</v>
      </c>
      <c r="D68" s="511" t="s">
        <v>307</v>
      </c>
      <c r="E68" s="511"/>
      <c r="F68" s="14" t="s">
        <v>235</v>
      </c>
      <c r="G68" s="14"/>
      <c r="H68" s="483">
        <v>2.75</v>
      </c>
      <c r="I68" s="340">
        <f>'[1]FINAL'!G68</f>
        <v>2.1070264492314825</v>
      </c>
      <c r="J68" s="15">
        <v>2.088009370593041</v>
      </c>
      <c r="K68" s="15" t="s">
        <v>731</v>
      </c>
      <c r="L68" s="490">
        <f>($H68-J68)/FYSNSUM!D68</f>
        <v>0.7268206409401358</v>
      </c>
      <c r="M68" s="493">
        <f>'[1]FINAL'!M68</f>
        <v>0.0208552772148897</v>
      </c>
      <c r="N68" s="66"/>
      <c r="O68" s="15">
        <v>2.06815874457615</v>
      </c>
      <c r="P68" s="15" t="s">
        <v>731</v>
      </c>
      <c r="Q68" s="491">
        <f>($H68-O68)/FYSNSUM!H68</f>
        <v>0.724461263760891</v>
      </c>
      <c r="R68" s="493">
        <f>'[1]FINAL'!R68</f>
        <v>0.04129735314958575</v>
      </c>
      <c r="S68" s="66"/>
      <c r="T68" s="110">
        <v>2.0683999088945804</v>
      </c>
      <c r="U68" s="16" t="s">
        <v>731</v>
      </c>
      <c r="V68" s="491">
        <f>($H68-T68)/FYSNSUM!L68</f>
        <v>0.7302303863880157</v>
      </c>
      <c r="W68" s="493">
        <f>'[1]FINAL'!W68</f>
        <v>0.04138236077384145</v>
      </c>
      <c r="Y68" s="17"/>
      <c r="Z68" s="17"/>
      <c r="AA68" s="17"/>
      <c r="AB68" s="17"/>
      <c r="AC68" s="17"/>
      <c r="AD68" s="17"/>
      <c r="AE68" s="17"/>
      <c r="AF68" s="17"/>
    </row>
    <row r="69" spans="1:32" ht="16.5" customHeight="1">
      <c r="A69" s="13"/>
      <c r="B69" s="523"/>
      <c r="C69" s="524"/>
      <c r="D69" s="525"/>
      <c r="E69" s="512"/>
      <c r="F69" s="18" t="s">
        <v>236</v>
      </c>
      <c r="G69" s="18"/>
      <c r="H69" s="482">
        <v>2.75</v>
      </c>
      <c r="I69" s="362">
        <f>'[1]FINAL'!G69</f>
        <v>2.2224852386517133</v>
      </c>
      <c r="J69" s="19">
        <v>2.1563216035122896</v>
      </c>
      <c r="K69" s="19" t="s">
        <v>731</v>
      </c>
      <c r="L69" s="490">
        <f>($H69-J69)/FYSNSUM!D69</f>
        <v>0.6303723421787806</v>
      </c>
      <c r="M69" s="494">
        <f>'[1]FINAL'!M69</f>
        <v>0.06959276971506573</v>
      </c>
      <c r="N69" s="66"/>
      <c r="O69" s="19">
        <v>2.192233812721282</v>
      </c>
      <c r="P69" s="19" t="s">
        <v>731</v>
      </c>
      <c r="Q69" s="488">
        <f>($H69-O69)/FYSNSUM!H69</f>
        <v>0.5625247453502267</v>
      </c>
      <c r="R69" s="494">
        <f>'[1]FINAL'!R69</f>
        <v>0.030507092772656327</v>
      </c>
      <c r="S69" s="66"/>
      <c r="T69" s="19">
        <v>2.200509561518888</v>
      </c>
      <c r="U69" s="19" t="s">
        <v>731</v>
      </c>
      <c r="V69" s="488">
        <f>($H69-T69)/FYSNSUM!L69</f>
        <v>0.5587256791316931</v>
      </c>
      <c r="W69" s="494">
        <f>'[1]FINAL'!W69</f>
        <v>0.022344344316826383</v>
      </c>
      <c r="Y69" s="20"/>
      <c r="Z69" s="20"/>
      <c r="AA69" s="20"/>
      <c r="AB69" s="20"/>
      <c r="AC69" s="20"/>
      <c r="AD69" s="20"/>
      <c r="AE69" s="20"/>
      <c r="AF69" s="20"/>
    </row>
    <row r="70" spans="1:32" ht="16.5" customHeight="1">
      <c r="A70" s="13"/>
      <c r="B70" s="523" t="s">
        <v>240</v>
      </c>
      <c r="C70" s="528" t="s">
        <v>594</v>
      </c>
      <c r="D70" s="511" t="s">
        <v>308</v>
      </c>
      <c r="E70" s="511" t="s">
        <v>284</v>
      </c>
      <c r="F70" s="14" t="s">
        <v>235</v>
      </c>
      <c r="G70" s="14"/>
      <c r="H70" s="483">
        <v>1</v>
      </c>
      <c r="I70" s="340">
        <f>'[1]FINAL'!G70</f>
        <v>1.3069938023600531</v>
      </c>
      <c r="J70" s="15">
        <v>1.2891488884795048</v>
      </c>
      <c r="K70" s="15" t="s">
        <v>731</v>
      </c>
      <c r="L70" s="490">
        <f>($H70-J70)/FYSNSUM!D70</f>
        <v>-0.4018289535920162</v>
      </c>
      <c r="M70" s="493">
        <f>'[1]FINAL'!M70</f>
        <v>0.024771533685631928</v>
      </c>
      <c r="N70" s="66"/>
      <c r="O70" s="15">
        <v>1.32716072232653</v>
      </c>
      <c r="P70" s="15" t="s">
        <v>731</v>
      </c>
      <c r="Q70" s="491">
        <f>($H70-O70)/FYSNSUM!H70</f>
        <v>-0.43149962159865074</v>
      </c>
      <c r="R70" s="493">
        <f>'[1]FINAL'!R70</f>
        <v>-0.026599359198904625</v>
      </c>
      <c r="S70" s="66"/>
      <c r="T70" s="110">
        <v>1.3223720622237918</v>
      </c>
      <c r="U70" s="16" t="s">
        <v>731</v>
      </c>
      <c r="V70" s="491">
        <f>($H70-T70)/FYSNSUM!L70</f>
        <v>-0.42994459830743875</v>
      </c>
      <c r="W70" s="493">
        <f>'[1]FINAL'!W70</f>
        <v>-0.0205099242512712</v>
      </c>
      <c r="Y70" s="17"/>
      <c r="Z70" s="17"/>
      <c r="AA70" s="17"/>
      <c r="AB70" s="17"/>
      <c r="AC70" s="17"/>
      <c r="AD70" s="17"/>
      <c r="AE70" s="17"/>
      <c r="AF70" s="17"/>
    </row>
    <row r="71" spans="1:32" ht="16.5" customHeight="1">
      <c r="A71" s="13"/>
      <c r="B71" s="523"/>
      <c r="C71" s="524"/>
      <c r="D71" s="525"/>
      <c r="E71" s="512"/>
      <c r="F71" s="18" t="s">
        <v>236</v>
      </c>
      <c r="G71" s="18"/>
      <c r="H71" s="482">
        <v>1.25</v>
      </c>
      <c r="I71" s="362">
        <f>'[1]FINAL'!G71</f>
        <v>1.5519738131113714</v>
      </c>
      <c r="J71" s="19">
        <v>1.7566023866832516</v>
      </c>
      <c r="K71" s="19" t="s">
        <v>733</v>
      </c>
      <c r="L71" s="490">
        <f>($H71-J71)/FYSNSUM!D71</f>
        <v>-0.6623991042659896</v>
      </c>
      <c r="M71" s="494">
        <f>'[1]FINAL'!M71</f>
        <v>-0.267215573523508</v>
      </c>
      <c r="N71" s="66"/>
      <c r="O71" s="19">
        <v>1.644293553772687</v>
      </c>
      <c r="P71" s="19" t="s">
        <v>732</v>
      </c>
      <c r="Q71" s="488">
        <f>($H71-O71)/FYSNSUM!H71</f>
        <v>-0.47555872382214265</v>
      </c>
      <c r="R71" s="494">
        <f>'[1]FINAL'!R71</f>
        <v>-0.11137131554864847</v>
      </c>
      <c r="S71" s="66"/>
      <c r="T71" s="19">
        <v>1.652765846871363</v>
      </c>
      <c r="U71" s="19" t="s">
        <v>732</v>
      </c>
      <c r="V71" s="488">
        <f>($H71-T71)/FYSNSUM!L71</f>
        <v>-0.488464906794603</v>
      </c>
      <c r="W71" s="494">
        <f>'[1]FINAL'!W71</f>
        <v>-0.12224508292519112</v>
      </c>
      <c r="Y71" s="20"/>
      <c r="Z71" s="20"/>
      <c r="AA71" s="20"/>
      <c r="AB71" s="20"/>
      <c r="AC71" s="20"/>
      <c r="AD71" s="20"/>
      <c r="AE71" s="20"/>
      <c r="AF71" s="20"/>
    </row>
    <row r="72" spans="2:32" ht="16.5" customHeight="1">
      <c r="B72" s="523" t="s">
        <v>243</v>
      </c>
      <c r="C72" s="521" t="s">
        <v>595</v>
      </c>
      <c r="D72" s="511" t="s">
        <v>309</v>
      </c>
      <c r="E72" s="511" t="s">
        <v>284</v>
      </c>
      <c r="F72" s="14" t="s">
        <v>235</v>
      </c>
      <c r="G72" s="14"/>
      <c r="H72" s="483">
        <v>2.5</v>
      </c>
      <c r="I72" s="340">
        <f>'[1]FINAL'!G72</f>
        <v>2.201314060446781</v>
      </c>
      <c r="J72" s="15">
        <v>2.3779978884540705</v>
      </c>
      <c r="K72" s="15" t="s">
        <v>732</v>
      </c>
      <c r="L72" s="490">
        <f>($H72-J72)/FYSNSUM!D72</f>
        <v>0.1462678189137424</v>
      </c>
      <c r="M72" s="493">
        <f>'[1]FINAL'!M72</f>
        <v>-0.21245887435447652</v>
      </c>
      <c r="N72" s="66"/>
      <c r="O72" s="15">
        <v>2.2335108297126833</v>
      </c>
      <c r="P72" s="15" t="s">
        <v>731</v>
      </c>
      <c r="Q72" s="491">
        <f>($H72-O72)/FYSNSUM!H72</f>
        <v>0.317659292577753</v>
      </c>
      <c r="R72" s="493">
        <f>'[1]FINAL'!R72</f>
        <v>-0.03838306687143454</v>
      </c>
      <c r="S72" s="66"/>
      <c r="T72" s="110">
        <v>2.270451629743095</v>
      </c>
      <c r="U72" s="16" t="s">
        <v>731</v>
      </c>
      <c r="V72" s="491">
        <f>($H72-T72)/FYSNSUM!L72</f>
        <v>0.27151318823754644</v>
      </c>
      <c r="W72" s="493">
        <f>'[1]FINAL'!W72</f>
        <v>-0.08177939320626383</v>
      </c>
      <c r="Y72" s="17"/>
      <c r="Z72" s="17"/>
      <c r="AA72" s="17"/>
      <c r="AB72" s="17"/>
      <c r="AC72" s="17"/>
      <c r="AD72" s="17"/>
      <c r="AE72" s="17"/>
      <c r="AF72" s="17"/>
    </row>
    <row r="73" spans="2:32" ht="16.5" customHeight="1">
      <c r="B73" s="523"/>
      <c r="C73" s="524"/>
      <c r="D73" s="525"/>
      <c r="E73" s="512"/>
      <c r="F73" s="18" t="s">
        <v>236</v>
      </c>
      <c r="G73" s="18"/>
      <c r="H73" s="482">
        <v>2.75</v>
      </c>
      <c r="I73" s="362">
        <f>'[1]FINAL'!G73</f>
        <v>2.481165899315812</v>
      </c>
      <c r="J73" s="19">
        <v>2.7923243056213973</v>
      </c>
      <c r="K73" s="19" t="s">
        <v>733</v>
      </c>
      <c r="L73" s="490">
        <f>($H73-J73)/FYSNSUM!D73</f>
        <v>-0.04449133062560772</v>
      </c>
      <c r="M73" s="494">
        <f>'[1]FINAL'!M73</f>
        <v>-0.3318655031854299</v>
      </c>
      <c r="N73" s="66"/>
      <c r="O73" s="19">
        <v>2.5243522323627556</v>
      </c>
      <c r="P73" s="19" t="s">
        <v>731</v>
      </c>
      <c r="Q73" s="488">
        <f>($H73-O73)/FYSNSUM!H73</f>
        <v>0.23548507896130497</v>
      </c>
      <c r="R73" s="494">
        <f>'[1]FINAL'!R73</f>
        <v>-0.045088008396289785</v>
      </c>
      <c r="S73" s="66"/>
      <c r="T73" s="19">
        <v>2.5538238723913476</v>
      </c>
      <c r="U73" s="19" t="s">
        <v>731</v>
      </c>
      <c r="V73" s="488">
        <f>($H73-T73)/FYSNSUM!L73</f>
        <v>0.20352185553254348</v>
      </c>
      <c r="W73" s="494">
        <f>'[1]FINAL'!W73</f>
        <v>-0.07538778848886764</v>
      </c>
      <c r="Y73" s="20"/>
      <c r="Z73" s="20"/>
      <c r="AA73" s="20"/>
      <c r="AB73" s="20"/>
      <c r="AC73" s="20"/>
      <c r="AD73" s="20"/>
      <c r="AE73" s="20"/>
      <c r="AF73" s="20"/>
    </row>
    <row r="74" spans="2:32" ht="16.5" customHeight="1">
      <c r="B74" s="523" t="s">
        <v>245</v>
      </c>
      <c r="C74" s="528" t="s">
        <v>596</v>
      </c>
      <c r="D74" s="511" t="s">
        <v>310</v>
      </c>
      <c r="E74" s="511" t="s">
        <v>284</v>
      </c>
      <c r="F74" s="14" t="s">
        <v>235</v>
      </c>
      <c r="G74" s="14"/>
      <c r="H74" s="483">
        <v>2.25</v>
      </c>
      <c r="I74" s="340">
        <f>'[1]FINAL'!G74</f>
        <v>2.99772261743659</v>
      </c>
      <c r="J74" s="15">
        <v>3.1225160514383417</v>
      </c>
      <c r="K74" s="15" t="s">
        <v>731</v>
      </c>
      <c r="L74" s="490">
        <f>($H74-J74)/FYSNSUM!D74</f>
        <v>-0.8522674718552946</v>
      </c>
      <c r="M74" s="493">
        <f>'[1]FINAL'!M74</f>
        <v>-0.121849855978753</v>
      </c>
      <c r="N74" s="66"/>
      <c r="O74" s="15">
        <v>3.026303902431335</v>
      </c>
      <c r="P74" s="15" t="s">
        <v>731</v>
      </c>
      <c r="Q74" s="491">
        <f>($H74-O74)/FYSNSUM!H74</f>
        <v>-0.7463551624467931</v>
      </c>
      <c r="R74" s="493">
        <f>'[1]FINAL'!R74</f>
        <v>-0.027478843793234092</v>
      </c>
      <c r="S74" s="66"/>
      <c r="T74" s="110">
        <v>3.028820857768906</v>
      </c>
      <c r="U74" s="16" t="s">
        <v>731</v>
      </c>
      <c r="V74" s="491">
        <f>($H74-T74)/FYSNSUM!L74</f>
        <v>-0.748914402089084</v>
      </c>
      <c r="W74" s="493">
        <f>'[1]FINAL'!W74</f>
        <v>-0.02990413080915222</v>
      </c>
      <c r="Y74" s="17"/>
      <c r="Z74" s="17"/>
      <c r="AA74" s="17"/>
      <c r="AB74" s="17"/>
      <c r="AC74" s="17"/>
      <c r="AD74" s="17"/>
      <c r="AE74" s="17"/>
      <c r="AF74" s="17"/>
    </row>
    <row r="75" spans="2:32" ht="16.5" customHeight="1">
      <c r="B75" s="523"/>
      <c r="C75" s="524"/>
      <c r="D75" s="525"/>
      <c r="E75" s="512"/>
      <c r="F75" s="18" t="s">
        <v>236</v>
      </c>
      <c r="G75" s="18"/>
      <c r="H75" s="482">
        <v>2.5</v>
      </c>
      <c r="I75" s="362">
        <f>'[1]FINAL'!G75</f>
        <v>2.7163523186493483</v>
      </c>
      <c r="J75" s="19">
        <v>3.1284361253923367</v>
      </c>
      <c r="K75" s="19" t="s">
        <v>733</v>
      </c>
      <c r="L75" s="490">
        <f>($H75-J75)/FYSNSUM!D75</f>
        <v>-0.5411614520855724</v>
      </c>
      <c r="M75" s="494">
        <f>'[1]FINAL'!M75</f>
        <v>-0.3577383400616486</v>
      </c>
      <c r="N75" s="66"/>
      <c r="O75" s="19">
        <v>2.9635345670109814</v>
      </c>
      <c r="P75" s="19" t="s">
        <v>733</v>
      </c>
      <c r="Q75" s="488">
        <f>($H75-O75)/FYSNSUM!H75</f>
        <v>-0.3980668719354035</v>
      </c>
      <c r="R75" s="494">
        <f>'[1]FINAL'!R75</f>
        <v>-0.2123208201787097</v>
      </c>
      <c r="S75" s="66"/>
      <c r="T75" s="19">
        <v>3.0029993726422575</v>
      </c>
      <c r="U75" s="19" t="s">
        <v>733</v>
      </c>
      <c r="V75" s="488">
        <f>($H75-T75)/FYSNSUM!L75</f>
        <v>-0.43346996435333895</v>
      </c>
      <c r="W75" s="494">
        <f>'[1]FINAL'!W75</f>
        <v>-0.24703940659532067</v>
      </c>
      <c r="Y75" s="20"/>
      <c r="Z75" s="20"/>
      <c r="AA75" s="20"/>
      <c r="AB75" s="20"/>
      <c r="AC75" s="20"/>
      <c r="AD75" s="20"/>
      <c r="AE75" s="20"/>
      <c r="AF75" s="20"/>
    </row>
    <row r="76" spans="1:23" ht="24" customHeight="1">
      <c r="A76" s="1" t="s">
        <v>302</v>
      </c>
      <c r="B76" s="11" t="s">
        <v>312</v>
      </c>
      <c r="D76" s="182"/>
      <c r="E76" s="181"/>
      <c r="H76" s="516" t="s">
        <v>101</v>
      </c>
      <c r="I76" s="516"/>
      <c r="J76" s="516"/>
      <c r="K76" s="516"/>
      <c r="L76" s="516"/>
      <c r="M76" s="516"/>
      <c r="N76" s="516"/>
      <c r="O76" s="516"/>
      <c r="P76" s="516"/>
      <c r="Q76" s="516"/>
      <c r="R76" s="516"/>
      <c r="S76" s="516"/>
      <c r="T76" s="516"/>
      <c r="U76" s="516"/>
      <c r="V76" s="516"/>
      <c r="W76" s="516"/>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1" t="s">
        <v>231</v>
      </c>
      <c r="C78" s="530" t="s">
        <v>99</v>
      </c>
      <c r="D78" s="527" t="s">
        <v>466</v>
      </c>
      <c r="E78" s="527"/>
      <c r="F78" s="161" t="s">
        <v>235</v>
      </c>
      <c r="G78" s="161"/>
      <c r="H78" s="483">
        <v>2.75</v>
      </c>
      <c r="I78" s="492">
        <f>'[1]FINAL'!G78</f>
        <v>3.0081655781840424</v>
      </c>
      <c r="J78" s="15">
        <v>2.879936654702869</v>
      </c>
      <c r="K78" s="15" t="s">
        <v>731</v>
      </c>
      <c r="L78" s="490">
        <f>($H78-J78)/FYSNSUM!D78</f>
        <v>-0.11629984615094267</v>
      </c>
      <c r="M78" s="493">
        <f>'[1]FINAL'!M78</f>
        <v>0.11414962087315834</v>
      </c>
      <c r="N78" s="66"/>
      <c r="O78" s="15">
        <v>2.6831605096718776</v>
      </c>
      <c r="P78" s="15" t="s">
        <v>734</v>
      </c>
      <c r="Q78" s="491">
        <f>($H78-O78)/FYSNSUM!H78</f>
        <v>0.06024083468080997</v>
      </c>
      <c r="R78" s="493">
        <f>'[1]FINAL'!R78</f>
        <v>0.29286296859236793</v>
      </c>
      <c r="S78" s="66"/>
      <c r="T78" s="15">
        <v>2.740260482479746</v>
      </c>
      <c r="U78" s="164" t="s">
        <v>732</v>
      </c>
      <c r="V78" s="491">
        <f>($H78-T78)/FYSNSUM!L78</f>
        <v>0.008631268200236297</v>
      </c>
      <c r="W78" s="493">
        <f>'[1]FINAL'!W78</f>
        <v>0.2374099497443435</v>
      </c>
      <c r="Y78" s="17"/>
      <c r="Z78" s="17"/>
      <c r="AA78" s="17"/>
      <c r="AB78" s="17"/>
      <c r="AC78" s="17"/>
      <c r="AD78" s="17"/>
      <c r="AE78" s="17"/>
      <c r="AF78" s="17"/>
    </row>
    <row r="79" spans="1:32" ht="16.5" customHeight="1">
      <c r="A79" s="13"/>
      <c r="B79" s="523"/>
      <c r="C79" s="524"/>
      <c r="D79" s="525"/>
      <c r="E79" s="512"/>
      <c r="F79" s="18" t="s">
        <v>236</v>
      </c>
      <c r="G79" s="18"/>
      <c r="H79" s="482">
        <v>3</v>
      </c>
      <c r="I79" s="362">
        <f>'[1]FINAL'!G79</f>
        <v>2.9627234465716925</v>
      </c>
      <c r="J79" s="19">
        <v>2.611198241155732</v>
      </c>
      <c r="K79" s="19" t="s">
        <v>733</v>
      </c>
      <c r="L79" s="488">
        <f>($H79-J79)/FYSNSUM!D79</f>
        <v>0.3191203811358891</v>
      </c>
      <c r="M79" s="494">
        <f>'[1]FINAL'!M79</f>
        <v>0.2888345361129998</v>
      </c>
      <c r="N79" s="66"/>
      <c r="O79" s="19">
        <v>2.6726453637481242</v>
      </c>
      <c r="P79" s="19" t="s">
        <v>733</v>
      </c>
      <c r="Q79" s="488">
        <f>($H79-O79)/FYSNSUM!H79</f>
        <v>0.27258452803431243</v>
      </c>
      <c r="R79" s="494">
        <f>'[1]FINAL'!R79</f>
        <v>0.24154062095618073</v>
      </c>
      <c r="S79" s="66"/>
      <c r="T79" s="19">
        <v>2.670197564657806</v>
      </c>
      <c r="U79" s="19" t="s">
        <v>733</v>
      </c>
      <c r="V79" s="488">
        <f>($H79-T79)/FYSNSUM!L79</f>
        <v>0.27076905170497384</v>
      </c>
      <c r="W79" s="494">
        <f>'[1]FINAL'!W79</f>
        <v>0.24016682635328343</v>
      </c>
      <c r="Y79" s="20"/>
      <c r="Z79" s="20"/>
      <c r="AA79" s="20"/>
      <c r="AB79" s="20"/>
      <c r="AC79" s="20"/>
      <c r="AD79" s="20"/>
      <c r="AE79" s="20"/>
      <c r="AF79" s="20"/>
    </row>
    <row r="80" spans="1:32" ht="16.5" customHeight="1">
      <c r="A80" s="13"/>
      <c r="B80" s="523" t="s">
        <v>237</v>
      </c>
      <c r="C80" s="521" t="s">
        <v>100</v>
      </c>
      <c r="D80" s="511" t="s">
        <v>467</v>
      </c>
      <c r="E80" s="511"/>
      <c r="F80" s="14" t="s">
        <v>235</v>
      </c>
      <c r="G80" s="14"/>
      <c r="H80" s="483">
        <v>2.75</v>
      </c>
      <c r="I80" s="340">
        <f>'[1]FINAL'!G80</f>
        <v>2.875367935506633</v>
      </c>
      <c r="J80" s="110">
        <v>2.8039270564307173</v>
      </c>
      <c r="K80" s="110" t="s">
        <v>731</v>
      </c>
      <c r="L80" s="491">
        <f>($H80-J80)/FYSNSUM!D80</f>
        <v>-0.044270254002661776</v>
      </c>
      <c r="M80" s="493">
        <f>'[1]FINAL'!M80</f>
        <v>0.058577469251148685</v>
      </c>
      <c r="N80" s="66"/>
      <c r="O80" s="110">
        <v>2.8411373903358537</v>
      </c>
      <c r="P80" s="110" t="s">
        <v>731</v>
      </c>
      <c r="Q80" s="491">
        <f>($H80-O80)/FYSNSUM!H80</f>
        <v>-0.07487051951722881</v>
      </c>
      <c r="R80" s="493">
        <f>'[1]FINAL'!R80</f>
        <v>0.028119681950149238</v>
      </c>
      <c r="S80" s="66"/>
      <c r="T80" s="110">
        <v>2.79202087121787</v>
      </c>
      <c r="U80" s="16" t="s">
        <v>731</v>
      </c>
      <c r="V80" s="491">
        <f>($H80-T80)/FYSNSUM!L80</f>
        <v>-0.034260960506840854</v>
      </c>
      <c r="W80" s="493">
        <f>'[1]FINAL'!W80</f>
        <v>0.06795496677188198</v>
      </c>
      <c r="Y80" s="17"/>
      <c r="Z80" s="17"/>
      <c r="AA80" s="17"/>
      <c r="AB80" s="17"/>
      <c r="AC80" s="17"/>
      <c r="AD80" s="17"/>
      <c r="AE80" s="17"/>
      <c r="AF80" s="17"/>
    </row>
    <row r="81" spans="1:32" ht="16.5" customHeight="1">
      <c r="A81" s="13"/>
      <c r="B81" s="523"/>
      <c r="C81" s="524"/>
      <c r="D81" s="525"/>
      <c r="E81" s="512"/>
      <c r="F81" s="18" t="s">
        <v>236</v>
      </c>
      <c r="G81" s="18"/>
      <c r="H81" s="482">
        <v>2.5</v>
      </c>
      <c r="I81" s="362">
        <f>'[1]FINAL'!G81</f>
        <v>2.384495519893896</v>
      </c>
      <c r="J81" s="19">
        <v>2.3176120661866038</v>
      </c>
      <c r="K81" s="19" t="s">
        <v>731</v>
      </c>
      <c r="L81" s="488">
        <f>($H81-J81)/FYSNSUM!D81</f>
        <v>0.1523535846703061</v>
      </c>
      <c r="M81" s="494">
        <f>'[1]FINAL'!M81</f>
        <v>0.055396046995299285</v>
      </c>
      <c r="N81" s="66"/>
      <c r="O81" s="19">
        <v>2.455536555154499</v>
      </c>
      <c r="P81" s="19" t="s">
        <v>731</v>
      </c>
      <c r="Q81" s="488">
        <f>($H81-O81)/FYSNSUM!H81</f>
        <v>0.036214311214631194</v>
      </c>
      <c r="R81" s="494">
        <f>'[1]FINAL'!R81</f>
        <v>-0.05785255895461359</v>
      </c>
      <c r="S81" s="66"/>
      <c r="T81" s="19">
        <v>2.3971677433295966</v>
      </c>
      <c r="U81" s="19" t="s">
        <v>731</v>
      </c>
      <c r="V81" s="488">
        <f>($H81-T81)/FYSNSUM!L81</f>
        <v>0.08407025503232171</v>
      </c>
      <c r="W81" s="494">
        <f>'[1]FINAL'!W81</f>
        <v>-0.010359678534060737</v>
      </c>
      <c r="Y81" s="20"/>
      <c r="Z81" s="20"/>
      <c r="AA81" s="20"/>
      <c r="AB81" s="20"/>
      <c r="AC81" s="20"/>
      <c r="AD81" s="20"/>
      <c r="AE81" s="20"/>
      <c r="AF81" s="20"/>
    </row>
    <row r="82" spans="1:23" ht="13.5" customHeight="1">
      <c r="A82" s="1" t="s">
        <v>311</v>
      </c>
      <c r="B82" s="11" t="s">
        <v>300</v>
      </c>
      <c r="D82" s="181"/>
      <c r="E82" s="181"/>
      <c r="H82" s="516" t="s">
        <v>102</v>
      </c>
      <c r="I82" s="516"/>
      <c r="J82" s="516"/>
      <c r="K82" s="516"/>
      <c r="L82" s="516"/>
      <c r="M82" s="516"/>
      <c r="N82" s="516"/>
      <c r="O82" s="516"/>
      <c r="P82" s="516"/>
      <c r="Q82" s="516"/>
      <c r="R82" s="516"/>
      <c r="S82" s="516"/>
      <c r="T82" s="516"/>
      <c r="U82" s="516"/>
      <c r="V82" s="516"/>
      <c r="W82" s="516"/>
    </row>
    <row r="83" spans="1:32" ht="23.25" customHeight="1">
      <c r="A83" s="13"/>
      <c r="B83" s="526"/>
      <c r="C83" s="521" t="s">
        <v>623</v>
      </c>
      <c r="D83" s="511" t="s">
        <v>301</v>
      </c>
      <c r="E83" s="511"/>
      <c r="F83" s="14" t="s">
        <v>235</v>
      </c>
      <c r="G83" s="14"/>
      <c r="H83" s="483">
        <v>6</v>
      </c>
      <c r="I83" s="340">
        <f>'[1]FINAL'!G83</f>
        <v>5.4689292830115805</v>
      </c>
      <c r="J83" s="110">
        <v>5.634903863446603</v>
      </c>
      <c r="K83" s="110" t="s">
        <v>731</v>
      </c>
      <c r="L83" s="491">
        <f>($H83-J83)/FYSNSUM!D83</f>
        <v>0.3435803305506985</v>
      </c>
      <c r="M83" s="493">
        <f>'[1]FINAL'!M83</f>
        <v>-0.15568471129512212</v>
      </c>
      <c r="N83" s="66"/>
      <c r="O83" s="110">
        <v>5.410639162582322</v>
      </c>
      <c r="P83" s="110" t="s">
        <v>731</v>
      </c>
      <c r="Q83" s="491">
        <f>($H83-O83)/FYSNSUM!H83</f>
        <v>0.5019123738064013</v>
      </c>
      <c r="R83" s="493">
        <f>'[1]FINAL'!R83</f>
        <v>0.0496423009288167</v>
      </c>
      <c r="S83" s="66"/>
      <c r="T83" s="110">
        <v>5.480597770259148</v>
      </c>
      <c r="U83" s="16" t="s">
        <v>731</v>
      </c>
      <c r="V83" s="491">
        <f>($H83-T83)/FYSNSUM!L83</f>
        <v>0.44613321364920927</v>
      </c>
      <c r="W83" s="493">
        <f>'[1]FINAL'!W83</f>
        <v>-0.010022518584736198</v>
      </c>
      <c r="Y83" s="17"/>
      <c r="Z83" s="17"/>
      <c r="AA83" s="17"/>
      <c r="AB83" s="17"/>
      <c r="AC83" s="17"/>
      <c r="AD83" s="17"/>
      <c r="AE83" s="17"/>
      <c r="AF83" s="17"/>
    </row>
    <row r="84" spans="1:32" ht="16.5" customHeight="1">
      <c r="A84" s="13"/>
      <c r="B84" s="523"/>
      <c r="C84" s="524"/>
      <c r="D84" s="525"/>
      <c r="E84" s="512"/>
      <c r="F84" s="18" t="s">
        <v>236</v>
      </c>
      <c r="G84" s="18"/>
      <c r="H84" s="482">
        <v>6</v>
      </c>
      <c r="I84" s="362">
        <f>'[1]FINAL'!G84</f>
        <v>5.9275834990279685</v>
      </c>
      <c r="J84" s="19">
        <v>5.681285847119865</v>
      </c>
      <c r="K84" s="19" t="s">
        <v>733</v>
      </c>
      <c r="L84" s="488">
        <f>($H84-J84)/FYSNSUM!D84</f>
        <v>0.28423016774145043</v>
      </c>
      <c r="M84" s="494">
        <f>'[1]FINAL'!M84</f>
        <v>0.21953340966681953</v>
      </c>
      <c r="N84" s="66"/>
      <c r="O84" s="19">
        <v>5.516263228641332</v>
      </c>
      <c r="P84" s="19" t="s">
        <v>733</v>
      </c>
      <c r="Q84" s="488">
        <f>($H84-O84)/FYSNSUM!H84</f>
        <v>0.3909999358803556</v>
      </c>
      <c r="R84" s="494">
        <f>'[1]FINAL'!R84</f>
        <v>0.3325602201776357</v>
      </c>
      <c r="S84" s="66"/>
      <c r="T84" s="19">
        <v>5.5124502583662744</v>
      </c>
      <c r="U84" s="19" t="s">
        <v>733</v>
      </c>
      <c r="V84" s="488">
        <f>($H84-T84)/FYSNSUM!L84</f>
        <v>0.39593225930607523</v>
      </c>
      <c r="W84" s="494">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6" t="s">
        <v>103</v>
      </c>
      <c r="I86" s="516"/>
      <c r="J86" s="516"/>
      <c r="K86" s="516"/>
      <c r="L86" s="516"/>
      <c r="M86" s="516"/>
      <c r="N86" s="516"/>
      <c r="O86" s="516"/>
      <c r="P86" s="516"/>
      <c r="Q86" s="516"/>
      <c r="R86" s="516"/>
      <c r="S86" s="516"/>
      <c r="T86" s="516"/>
      <c r="U86" s="516"/>
      <c r="V86" s="516"/>
      <c r="W86" s="516"/>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1" t="s">
        <v>231</v>
      </c>
      <c r="C88" s="521" t="s">
        <v>631</v>
      </c>
      <c r="D88" s="511" t="s">
        <v>526</v>
      </c>
      <c r="E88" s="511"/>
      <c r="F88" s="14" t="s">
        <v>235</v>
      </c>
      <c r="G88" s="14"/>
      <c r="H88" s="483">
        <v>3.5</v>
      </c>
      <c r="I88" s="492">
        <f>'[1]FINAL'!G88</f>
        <v>2.6949738735651874</v>
      </c>
      <c r="J88" s="110">
        <v>2.3980764512297448</v>
      </c>
      <c r="K88" s="110" t="s">
        <v>733</v>
      </c>
      <c r="L88" s="490">
        <f>($H88-J88)/FYSNSUM!D88</f>
        <v>1.1967607727120564</v>
      </c>
      <c r="M88" s="493">
        <f>'[1]FINAL'!M88</f>
        <v>0.32153832086608336</v>
      </c>
      <c r="N88" s="66"/>
      <c r="O88" s="110">
        <v>2.173369071475852</v>
      </c>
      <c r="P88" s="110" t="s">
        <v>733</v>
      </c>
      <c r="Q88" s="491">
        <f>($H88-O88)/FYSNSUM!H88</f>
        <v>1.425238670645</v>
      </c>
      <c r="R88" s="493">
        <f>'[1]FINAL'!R88</f>
        <v>0.5603303498388345</v>
      </c>
      <c r="S88" s="66"/>
      <c r="T88" s="110">
        <v>2.1727963678859337</v>
      </c>
      <c r="U88" s="16" t="s">
        <v>733</v>
      </c>
      <c r="V88" s="491">
        <f>($H88-T88)/FYSNSUM!L88</f>
        <v>1.4319085890739576</v>
      </c>
      <c r="W88" s="493">
        <f>'[1]FINAL'!W88</f>
        <v>0.5633598846776174</v>
      </c>
      <c r="Y88" s="17"/>
      <c r="Z88" s="17"/>
      <c r="AA88" s="17"/>
      <c r="AB88" s="17"/>
      <c r="AC88" s="17"/>
      <c r="AD88" s="17"/>
      <c r="AE88" s="17"/>
      <c r="AF88" s="17" t="s">
        <v>315</v>
      </c>
    </row>
    <row r="89" spans="1:32" ht="16.5" customHeight="1">
      <c r="A89" s="13"/>
      <c r="B89" s="523"/>
      <c r="C89" s="522"/>
      <c r="D89" s="512"/>
      <c r="E89" s="512"/>
      <c r="F89" s="18" t="s">
        <v>236</v>
      </c>
      <c r="G89" s="18"/>
      <c r="H89" s="482">
        <v>3.5</v>
      </c>
      <c r="I89" s="344">
        <f>'[1]FINAL'!G89</f>
        <v>1.889870847816225</v>
      </c>
      <c r="J89" s="19">
        <v>2.28871604364145</v>
      </c>
      <c r="K89" s="19" t="s">
        <v>733</v>
      </c>
      <c r="L89" s="488">
        <f>($H89-J89)/FYSNSUM!D89</f>
        <v>1.2976918484824056</v>
      </c>
      <c r="M89" s="494">
        <f>'[1]FINAL'!M89</f>
        <v>-0.427199338161226</v>
      </c>
      <c r="N89" s="66"/>
      <c r="O89" s="19">
        <v>1.9748959083547308</v>
      </c>
      <c r="P89" s="19" t="s">
        <v>731</v>
      </c>
      <c r="Q89" s="488">
        <f>($H89-O89)/FYSNSUM!H89</f>
        <v>1.6787561214250295</v>
      </c>
      <c r="R89" s="494">
        <f>'[1]FINAL'!R89</f>
        <v>-0.09358200887662867</v>
      </c>
      <c r="S89" s="66"/>
      <c r="T89" s="19">
        <v>2.0319380790396284</v>
      </c>
      <c r="U89" s="19" t="s">
        <v>734</v>
      </c>
      <c r="V89" s="488">
        <f>($H89-T89)/FYSNSUM!L89</f>
        <v>1.608930060602004</v>
      </c>
      <c r="W89" s="494">
        <f>'[1]FINAL'!W89</f>
        <v>-0.15569570372265898</v>
      </c>
      <c r="Y89" s="20"/>
      <c r="Z89" s="20"/>
      <c r="AA89" s="20"/>
      <c r="AB89" s="20"/>
      <c r="AC89" s="20"/>
      <c r="AD89" s="20"/>
      <c r="AE89" s="20"/>
      <c r="AF89" s="20" t="s">
        <v>316</v>
      </c>
    </row>
    <row r="90" spans="1:32" ht="16.5" customHeight="1">
      <c r="A90" s="13"/>
      <c r="B90" s="523" t="s">
        <v>237</v>
      </c>
      <c r="C90" s="521" t="s">
        <v>317</v>
      </c>
      <c r="D90" s="511" t="s">
        <v>452</v>
      </c>
      <c r="E90" s="511"/>
      <c r="F90" s="14" t="s">
        <v>235</v>
      </c>
      <c r="G90" s="14"/>
      <c r="H90" s="483">
        <v>3</v>
      </c>
      <c r="I90" s="492">
        <f>'[1]FINAL'!G90</f>
        <v>2.7088646268824306</v>
      </c>
      <c r="J90" s="15">
        <v>2.913292398045729</v>
      </c>
      <c r="K90" s="15" t="s">
        <v>731</v>
      </c>
      <c r="L90" s="490">
        <f>($H90-J90)/FYSNSUM!D90</f>
        <v>0.08646314992432967</v>
      </c>
      <c r="M90" s="493">
        <f>'[1]FINAL'!M90</f>
        <v>-0.20285843684219063</v>
      </c>
      <c r="N90" s="66"/>
      <c r="O90" s="15">
        <v>2.795177003680766</v>
      </c>
      <c r="P90" s="15" t="s">
        <v>731</v>
      </c>
      <c r="Q90" s="491">
        <f>($H90-O90)/FYSNSUM!H90</f>
        <v>0.19383615231561208</v>
      </c>
      <c r="R90" s="493">
        <f>'[1]FINAL'!R90</f>
        <v>-0.08167563854351176</v>
      </c>
      <c r="S90" s="66"/>
      <c r="T90" s="110">
        <v>2.8223433125760398</v>
      </c>
      <c r="U90" s="16" t="s">
        <v>731</v>
      </c>
      <c r="V90" s="491">
        <f>($H90-T90)/FYSNSUM!L90</f>
        <v>0.17035137629681313</v>
      </c>
      <c r="W90" s="493">
        <f>'[1]FINAL'!W90</f>
        <v>-0.10880938836176389</v>
      </c>
      <c r="Y90" s="17"/>
      <c r="Z90" s="17"/>
      <c r="AA90" s="17"/>
      <c r="AB90" s="17"/>
      <c r="AC90" s="17"/>
      <c r="AD90" s="17"/>
      <c r="AE90" s="17"/>
      <c r="AF90" s="17" t="s">
        <v>315</v>
      </c>
    </row>
    <row r="91" spans="1:32" ht="16.5" customHeight="1">
      <c r="A91" s="13"/>
      <c r="B91" s="523"/>
      <c r="C91" s="524"/>
      <c r="D91" s="525"/>
      <c r="E91" s="512"/>
      <c r="F91" s="18" t="s">
        <v>236</v>
      </c>
      <c r="G91" s="18"/>
      <c r="H91" s="482">
        <v>2.25</v>
      </c>
      <c r="I91" s="344">
        <f>'[1]FINAL'!G91</f>
        <v>2.4532919858149276</v>
      </c>
      <c r="J91" s="19">
        <v>2.837656981759071</v>
      </c>
      <c r="K91" s="19" t="s">
        <v>733</v>
      </c>
      <c r="L91" s="488">
        <f>($H91-J91)/FYSNSUM!D91</f>
        <v>-0.5849296615535373</v>
      </c>
      <c r="M91" s="494">
        <f>'[1]FINAL'!M91</f>
        <v>-0.3815023470140433</v>
      </c>
      <c r="N91" s="66"/>
      <c r="O91" s="19">
        <v>2.6501378816159655</v>
      </c>
      <c r="P91" s="19" t="s">
        <v>733</v>
      </c>
      <c r="Q91" s="488">
        <f>($H91-O91)/FYSNSUM!H91</f>
        <v>-0.3789740292789248</v>
      </c>
      <c r="R91" s="494">
        <f>'[1]FINAL'!R91</f>
        <v>-0.18644988840373083</v>
      </c>
      <c r="S91" s="66"/>
      <c r="T91" s="19">
        <v>2.723905253348936</v>
      </c>
      <c r="U91" s="19" t="s">
        <v>733</v>
      </c>
      <c r="V91" s="488">
        <f>($H91-T91)/FYSNSUM!L91</f>
        <v>-0.45508041788849835</v>
      </c>
      <c r="W91" s="494">
        <f>'[1]FINAL'!W91</f>
        <v>-0.2598666157880153</v>
      </c>
      <c r="Y91" s="20"/>
      <c r="Z91" s="20"/>
      <c r="AA91" s="20"/>
      <c r="AB91" s="20"/>
      <c r="AC91" s="20"/>
      <c r="AD91" s="20"/>
      <c r="AE91" s="20"/>
      <c r="AF91" s="20" t="s">
        <v>316</v>
      </c>
    </row>
    <row r="92" spans="1:32" ht="16.5" customHeight="1">
      <c r="A92" s="13"/>
      <c r="B92" s="523" t="s">
        <v>240</v>
      </c>
      <c r="C92" s="521" t="s">
        <v>318</v>
      </c>
      <c r="D92" s="511" t="s">
        <v>453</v>
      </c>
      <c r="E92" s="511"/>
      <c r="F92" s="14" t="s">
        <v>235</v>
      </c>
      <c r="G92" s="14"/>
      <c r="H92" s="483">
        <v>2.75</v>
      </c>
      <c r="I92" s="492">
        <f>'[1]FINAL'!G92</f>
        <v>2.1816377145083754</v>
      </c>
      <c r="J92" s="15">
        <v>2.3064046267269056</v>
      </c>
      <c r="K92" s="15" t="s">
        <v>731</v>
      </c>
      <c r="L92" s="490">
        <f>($H92-J92)/FYSNSUM!D92</f>
        <v>0.40825443452754384</v>
      </c>
      <c r="M92" s="493">
        <f>'[1]FINAL'!M92</f>
        <v>-0.11478454635516495</v>
      </c>
      <c r="N92" s="66"/>
      <c r="O92" s="15">
        <v>1.989472974384555</v>
      </c>
      <c r="P92" s="15" t="s">
        <v>731</v>
      </c>
      <c r="Q92" s="491">
        <f>($H92-O92)/FYSNSUM!H92</f>
        <v>0.701040352031968</v>
      </c>
      <c r="R92" s="493">
        <f>'[1]FINAL'!R92</f>
        <v>0.17713152521007505</v>
      </c>
      <c r="S92" s="66"/>
      <c r="T92" s="110">
        <v>2.0930439904221174</v>
      </c>
      <c r="U92" s="16" t="s">
        <v>731</v>
      </c>
      <c r="V92" s="491">
        <f>($H92-T92)/FYSNSUM!L92</f>
        <v>0.5887536662231659</v>
      </c>
      <c r="W92" s="493">
        <f>'[1]FINAL'!W92</f>
        <v>0.079396746329483</v>
      </c>
      <c r="Y92" s="17"/>
      <c r="Z92" s="17"/>
      <c r="AA92" s="17"/>
      <c r="AB92" s="17"/>
      <c r="AC92" s="17"/>
      <c r="AD92" s="17"/>
      <c r="AE92" s="17"/>
      <c r="AF92" s="17" t="s">
        <v>315</v>
      </c>
    </row>
    <row r="93" spans="1:32" ht="16.5" customHeight="1">
      <c r="A93" s="13"/>
      <c r="B93" s="523"/>
      <c r="C93" s="524"/>
      <c r="D93" s="525"/>
      <c r="E93" s="512"/>
      <c r="F93" s="18" t="s">
        <v>236</v>
      </c>
      <c r="G93" s="18"/>
      <c r="H93" s="482">
        <v>3.5</v>
      </c>
      <c r="I93" s="344">
        <f>'[1]FINAL'!G93</f>
        <v>2.63486224025451</v>
      </c>
      <c r="J93" s="19">
        <v>2.2956002812829297</v>
      </c>
      <c r="K93" s="19" t="s">
        <v>733</v>
      </c>
      <c r="L93" s="488">
        <f>($H93-J93)/FYSNSUM!D93</f>
        <v>1.1037935357681508</v>
      </c>
      <c r="M93" s="494">
        <f>'[1]FINAL'!M93</f>
        <v>0.3083692318837585</v>
      </c>
      <c r="N93" s="66"/>
      <c r="O93" s="19">
        <v>2.09235418253119</v>
      </c>
      <c r="P93" s="19" t="s">
        <v>733</v>
      </c>
      <c r="Q93" s="488">
        <f>($H93-O93)/FYSNSUM!H93</f>
        <v>1.2582702606023264</v>
      </c>
      <c r="R93" s="494">
        <f>'[1]FINAL'!R93</f>
        <v>0.4848691401152329</v>
      </c>
      <c r="S93" s="66"/>
      <c r="T93" s="19">
        <v>2.156625930905731</v>
      </c>
      <c r="U93" s="19" t="s">
        <v>733</v>
      </c>
      <c r="V93" s="488">
        <f>($H93-T93)/FYSNSUM!L93</f>
        <v>1.18203805791293</v>
      </c>
      <c r="W93" s="494">
        <f>'[1]FINAL'!W93</f>
        <v>0.42079096767091795</v>
      </c>
      <c r="Y93" s="20"/>
      <c r="Z93" s="20"/>
      <c r="AA93" s="20"/>
      <c r="AB93" s="20"/>
      <c r="AC93" s="20"/>
      <c r="AD93" s="20"/>
      <c r="AE93" s="20"/>
      <c r="AF93" s="20" t="s">
        <v>316</v>
      </c>
    </row>
    <row r="94" spans="1:32" ht="16.5" customHeight="1">
      <c r="A94" s="13"/>
      <c r="B94" s="523" t="s">
        <v>243</v>
      </c>
      <c r="C94" s="521" t="s">
        <v>402</v>
      </c>
      <c r="D94" s="511" t="s">
        <v>407</v>
      </c>
      <c r="E94" s="511"/>
      <c r="F94" s="14" t="s">
        <v>235</v>
      </c>
      <c r="G94" s="14"/>
      <c r="H94" s="483">
        <v>2.75</v>
      </c>
      <c r="I94" s="492">
        <f>'[1]FINAL'!G94</f>
        <v>2.5481199846454756</v>
      </c>
      <c r="J94" s="15">
        <v>2.7462140131893826</v>
      </c>
      <c r="K94" s="15" t="s">
        <v>732</v>
      </c>
      <c r="L94" s="490">
        <f>($H94-J94)/FYSNSUM!D94</f>
        <v>0.004384223980954398</v>
      </c>
      <c r="M94" s="493">
        <f>'[1]FINAL'!M94</f>
        <v>-0.22881514884343568</v>
      </c>
      <c r="N94" s="66"/>
      <c r="O94" s="15">
        <v>2.5947235554273043</v>
      </c>
      <c r="P94" s="15" t="s">
        <v>731</v>
      </c>
      <c r="Q94" s="491">
        <f>($H94-O94)/FYSNSUM!H94</f>
        <v>0.1706501060194186</v>
      </c>
      <c r="R94" s="493">
        <f>'[1]FINAL'!R94</f>
        <v>-0.0512170232156511</v>
      </c>
      <c r="S94" s="66"/>
      <c r="T94" s="110">
        <v>2.62973900700552</v>
      </c>
      <c r="U94" s="16" t="s">
        <v>731</v>
      </c>
      <c r="V94" s="491">
        <f>($H94-T94)/FYSNSUM!L94</f>
        <v>0.1335294517813433</v>
      </c>
      <c r="W94" s="493">
        <f>'[1]FINAL'!W94</f>
        <v>-0.09062344151158257</v>
      </c>
      <c r="Y94" s="17"/>
      <c r="Z94" s="17"/>
      <c r="AA94" s="17"/>
      <c r="AB94" s="17"/>
      <c r="AC94" s="17"/>
      <c r="AD94" s="17"/>
      <c r="AE94" s="17"/>
      <c r="AF94" s="17" t="s">
        <v>315</v>
      </c>
    </row>
    <row r="95" spans="1:32" ht="16.5" customHeight="1">
      <c r="A95" s="13"/>
      <c r="B95" s="523"/>
      <c r="C95" s="522"/>
      <c r="D95" s="512"/>
      <c r="E95" s="512"/>
      <c r="F95" s="18" t="s">
        <v>236</v>
      </c>
      <c r="G95" s="18"/>
      <c r="H95" s="482">
        <v>2.75</v>
      </c>
      <c r="I95" s="344">
        <f>'[1]FINAL'!G95</f>
        <v>2.843948932539675</v>
      </c>
      <c r="J95" s="19">
        <v>2.83331238458585</v>
      </c>
      <c r="K95" s="19" t="s">
        <v>731</v>
      </c>
      <c r="L95" s="488">
        <f>($H95-J95)/FYSNSUM!D95</f>
        <v>-0.09707242780808241</v>
      </c>
      <c r="M95" s="494">
        <f>'[1]FINAL'!M95</f>
        <v>0.012516092749211267</v>
      </c>
      <c r="N95" s="66"/>
      <c r="O95" s="19">
        <v>2.694272889710171</v>
      </c>
      <c r="P95" s="19" t="s">
        <v>733</v>
      </c>
      <c r="Q95" s="488">
        <f>($H95-O95)/FYSNSUM!H95</f>
        <v>0.06141238684271671</v>
      </c>
      <c r="R95" s="494">
        <f>'[1]FINAL'!R95</f>
        <v>0.1650151796212432</v>
      </c>
      <c r="S95" s="66"/>
      <c r="T95" s="19">
        <v>2.725074166927422</v>
      </c>
      <c r="U95" s="19" t="s">
        <v>734</v>
      </c>
      <c r="V95" s="488">
        <f>($H95-T95)/FYSNSUM!L95</f>
        <v>0.027757684232102384</v>
      </c>
      <c r="W95" s="494">
        <f>'[1]FINAL'!W95</f>
        <v>0.13239485216769697</v>
      </c>
      <c r="Y95" s="20"/>
      <c r="Z95" s="20"/>
      <c r="AA95" s="20"/>
      <c r="AB95" s="20"/>
      <c r="AC95" s="20"/>
      <c r="AD95" s="20"/>
      <c r="AE95" s="20"/>
      <c r="AF95" s="20" t="s">
        <v>316</v>
      </c>
    </row>
    <row r="96" spans="1:32" ht="24" customHeight="1">
      <c r="A96" s="13"/>
      <c r="B96" s="523" t="s">
        <v>245</v>
      </c>
      <c r="C96" s="521" t="s">
        <v>403</v>
      </c>
      <c r="D96" s="511" t="s">
        <v>408</v>
      </c>
      <c r="E96" s="511"/>
      <c r="F96" s="14" t="s">
        <v>235</v>
      </c>
      <c r="G96" s="14"/>
      <c r="H96" s="483">
        <v>3</v>
      </c>
      <c r="I96" s="492">
        <f>'[1]FINAL'!G96</f>
        <v>2.8748639825897713</v>
      </c>
      <c r="J96" s="15">
        <v>2.951831215923788</v>
      </c>
      <c r="K96" s="15" t="s">
        <v>731</v>
      </c>
      <c r="L96" s="490">
        <f>($H96-J96)/FYSNSUM!D96</f>
        <v>0.05756115043569758</v>
      </c>
      <c r="M96" s="493">
        <f>'[1]FINAL'!M96</f>
        <v>-0.09186997434388451</v>
      </c>
      <c r="N96" s="66"/>
      <c r="O96" s="15">
        <v>2.7993830734794756</v>
      </c>
      <c r="P96" s="15" t="s">
        <v>731</v>
      </c>
      <c r="Q96" s="491">
        <f>($H96-O96)/FYSNSUM!H96</f>
        <v>0.22944593153141576</v>
      </c>
      <c r="R96" s="493">
        <f>'[1]FINAL'!R96</f>
        <v>0.08632917128321113</v>
      </c>
      <c r="S96" s="66"/>
      <c r="T96" s="110">
        <v>2.81240453444232</v>
      </c>
      <c r="U96" s="16" t="s">
        <v>731</v>
      </c>
      <c r="V96" s="491">
        <f>($H96-T96)/FYSNSUM!L96</f>
        <v>0.21604739260174377</v>
      </c>
      <c r="W96" s="493">
        <f>'[1]FINAL'!W96</f>
        <v>0.07193262355539545</v>
      </c>
      <c r="Y96" s="17"/>
      <c r="Z96" s="17"/>
      <c r="AA96" s="17"/>
      <c r="AB96" s="17"/>
      <c r="AC96" s="17"/>
      <c r="AD96" s="17"/>
      <c r="AE96" s="17"/>
      <c r="AF96" s="17" t="s">
        <v>315</v>
      </c>
    </row>
    <row r="97" spans="1:32" ht="16.5" customHeight="1">
      <c r="A97" s="13"/>
      <c r="B97" s="523"/>
      <c r="C97" s="524"/>
      <c r="D97" s="525"/>
      <c r="E97" s="512"/>
      <c r="F97" s="18" t="s">
        <v>236</v>
      </c>
      <c r="G97" s="18"/>
      <c r="H97" s="482">
        <v>3.25</v>
      </c>
      <c r="I97" s="344">
        <f>'[1]FINAL'!G97</f>
        <v>3.0153263196707027</v>
      </c>
      <c r="J97" s="19">
        <v>3.003572489500056</v>
      </c>
      <c r="K97" s="19" t="s">
        <v>731</v>
      </c>
      <c r="L97" s="488">
        <f>($H97-J97)/FYSNSUM!D97</f>
        <v>0.30000517249830644</v>
      </c>
      <c r="M97" s="494">
        <f>'[1]FINAL'!M97</f>
        <v>0.014445294921336076</v>
      </c>
      <c r="N97" s="66"/>
      <c r="O97" s="19">
        <v>2.8767150770069465</v>
      </c>
      <c r="P97" s="19" t="s">
        <v>734</v>
      </c>
      <c r="Q97" s="488">
        <f>($H97-O97)/FYSNSUM!H97</f>
        <v>0.43295119374058716</v>
      </c>
      <c r="R97" s="494">
        <f>'[1]FINAL'!R97</f>
        <v>0.16082989560935299</v>
      </c>
      <c r="S97" s="66"/>
      <c r="T97" s="19">
        <v>2.8843911133580886</v>
      </c>
      <c r="U97" s="19" t="s">
        <v>734</v>
      </c>
      <c r="V97" s="488">
        <f>($H97-T97)/FYSNSUM!L97</f>
        <v>0.42662868898970246</v>
      </c>
      <c r="W97" s="494">
        <f>'[1]FINAL'!W97</f>
        <v>0.15280425034449954</v>
      </c>
      <c r="Y97" s="20"/>
      <c r="Z97" s="20"/>
      <c r="AA97" s="20"/>
      <c r="AB97" s="20"/>
      <c r="AC97" s="20"/>
      <c r="AD97" s="20"/>
      <c r="AE97" s="20"/>
      <c r="AF97" s="20" t="s">
        <v>316</v>
      </c>
    </row>
    <row r="98" spans="1:32" ht="12.75">
      <c r="A98" s="13"/>
      <c r="B98" s="523" t="s">
        <v>248</v>
      </c>
      <c r="C98" s="521" t="s">
        <v>404</v>
      </c>
      <c r="D98" s="511" t="s">
        <v>409</v>
      </c>
      <c r="E98" s="511"/>
      <c r="F98" s="14" t="s">
        <v>235</v>
      </c>
      <c r="G98" s="14"/>
      <c r="H98" s="483">
        <v>3.5</v>
      </c>
      <c r="I98" s="492">
        <f>'[1]FINAL'!G98</f>
        <v>2.823667711598746</v>
      </c>
      <c r="J98" s="15">
        <v>3.025311176343785</v>
      </c>
      <c r="K98" s="15" t="s">
        <v>732</v>
      </c>
      <c r="L98" s="490">
        <f>($H98-J98)/FYSNSUM!D98</f>
        <v>0.5807123528613645</v>
      </c>
      <c r="M98" s="493">
        <f>'[1]FINAL'!M98</f>
        <v>-0.24680514138097584</v>
      </c>
      <c r="N98" s="66"/>
      <c r="O98" s="15">
        <v>2.880687274771502</v>
      </c>
      <c r="P98" s="15" t="s">
        <v>731</v>
      </c>
      <c r="Q98" s="491">
        <f>($H98-O98)/FYSNSUM!H98</f>
        <v>0.7382366962814786</v>
      </c>
      <c r="R98" s="493">
        <f>'[1]FINAL'!R98</f>
        <v>-0.06797198658100426</v>
      </c>
      <c r="S98" s="66"/>
      <c r="T98" s="110">
        <v>2.8947931001555536</v>
      </c>
      <c r="U98" s="16" t="s">
        <v>731</v>
      </c>
      <c r="V98" s="491">
        <f>($H98-T98)/FYSNSUM!L98</f>
        <v>0.723357822537541</v>
      </c>
      <c r="W98" s="493">
        <f>'[1]FINAL'!W98</f>
        <v>-0.08501177467223382</v>
      </c>
      <c r="Y98" s="17"/>
      <c r="Z98" s="17"/>
      <c r="AA98" s="17"/>
      <c r="AB98" s="17"/>
      <c r="AC98" s="17"/>
      <c r="AD98" s="17"/>
      <c r="AE98" s="17"/>
      <c r="AF98" s="17" t="s">
        <v>315</v>
      </c>
    </row>
    <row r="99" spans="1:32" ht="12.75">
      <c r="A99" s="13"/>
      <c r="B99" s="523"/>
      <c r="C99" s="524"/>
      <c r="D99" s="525"/>
      <c r="E99" s="512"/>
      <c r="F99" s="18" t="s">
        <v>236</v>
      </c>
      <c r="G99" s="18"/>
      <c r="H99" s="482">
        <v>3.5</v>
      </c>
      <c r="I99" s="344">
        <f>'[1]FINAL'!G99</f>
        <v>3.039363159478648</v>
      </c>
      <c r="J99" s="19">
        <v>3.082303456459482</v>
      </c>
      <c r="K99" s="19" t="s">
        <v>731</v>
      </c>
      <c r="L99" s="488">
        <f>($H99-J99)/FYSNSUM!D99</f>
        <v>0.5301049584143743</v>
      </c>
      <c r="M99" s="494">
        <f>'[1]FINAL'!M99</f>
        <v>-0.054489357398247645</v>
      </c>
      <c r="N99" s="66"/>
      <c r="O99" s="19">
        <v>2.919589372395742</v>
      </c>
      <c r="P99" s="19" t="s">
        <v>734</v>
      </c>
      <c r="Q99" s="488">
        <f>($H99-O99)/FYSNSUM!H99</f>
        <v>0.7029045627007882</v>
      </c>
      <c r="R99" s="494">
        <f>'[1]FINAL'!R99</f>
        <v>0.14507257236268586</v>
      </c>
      <c r="S99" s="66"/>
      <c r="T99" s="19">
        <v>2.93052597527198</v>
      </c>
      <c r="U99" s="19" t="s">
        <v>732</v>
      </c>
      <c r="V99" s="488">
        <f>($H99-T99)/FYSNSUM!L99</f>
        <v>0.6907059843954649</v>
      </c>
      <c r="W99" s="494">
        <f>'[1]FINAL'!W99</f>
        <v>0.13201204092039734</v>
      </c>
      <c r="Y99" s="20"/>
      <c r="Z99" s="20"/>
      <c r="AA99" s="20"/>
      <c r="AB99" s="20"/>
      <c r="AC99" s="20"/>
      <c r="AD99" s="20"/>
      <c r="AE99" s="20"/>
      <c r="AF99" s="20" t="s">
        <v>316</v>
      </c>
    </row>
    <row r="100" spans="1:23" ht="34.5" customHeight="1">
      <c r="A100" s="1" t="s">
        <v>319</v>
      </c>
      <c r="B100" s="11" t="s">
        <v>320</v>
      </c>
      <c r="C100" s="11"/>
      <c r="H100" s="516" t="s">
        <v>550</v>
      </c>
      <c r="I100" s="516"/>
      <c r="J100" s="516"/>
      <c r="K100" s="516"/>
      <c r="L100" s="516"/>
      <c r="M100" s="516"/>
      <c r="N100" s="516"/>
      <c r="O100" s="516"/>
      <c r="P100" s="516"/>
      <c r="Q100" s="516"/>
      <c r="R100" s="516"/>
      <c r="S100" s="516"/>
      <c r="T100" s="516"/>
      <c r="U100" s="516"/>
      <c r="V100" s="516"/>
      <c r="W100" s="516"/>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1" t="s">
        <v>231</v>
      </c>
      <c r="C102" s="521" t="s">
        <v>322</v>
      </c>
      <c r="D102" s="511" t="s">
        <v>405</v>
      </c>
      <c r="E102" s="511" t="s">
        <v>265</v>
      </c>
      <c r="F102" s="14" t="s">
        <v>235</v>
      </c>
      <c r="G102" s="14"/>
      <c r="H102" s="483">
        <v>0</v>
      </c>
      <c r="I102" s="492">
        <f>'[1]FINAL'!G102</f>
        <v>0.13537918318976597</v>
      </c>
      <c r="J102" s="110">
        <v>0.07104099702579562</v>
      </c>
      <c r="K102" s="110" t="s">
        <v>731</v>
      </c>
      <c r="L102" s="491">
        <f>($H102-J102)/FYSNSUM!D102</f>
        <v>-0.27648989561165305</v>
      </c>
      <c r="M102" s="493">
        <f>'[1]FINAL'!M102</f>
        <v>0.24683821212206492</v>
      </c>
      <c r="N102" s="66"/>
      <c r="O102" s="110">
        <v>0.06654657699616086</v>
      </c>
      <c r="P102" s="110" t="s">
        <v>732</v>
      </c>
      <c r="Q102" s="491">
        <f>($H102-O102)/FYSNSUM!H102</f>
        <v>-0.26700170893515707</v>
      </c>
      <c r="R102" s="493">
        <f>'[1]FINAL'!R102</f>
        <v>0.27601989760076423</v>
      </c>
      <c r="S102" s="66"/>
      <c r="T102" s="110">
        <v>0.07077035238740156</v>
      </c>
      <c r="U102" s="16" t="s">
        <v>731</v>
      </c>
      <c r="V102" s="491">
        <f>($H102-T102)/FYSNSUM!L102</f>
        <v>-0.27597102358573683</v>
      </c>
      <c r="W102" s="493">
        <f>'[1]FINAL'!W102</f>
        <v>0.25191082361449113</v>
      </c>
      <c r="Y102" s="17"/>
      <c r="Z102" s="17"/>
      <c r="AA102" s="17"/>
      <c r="AB102" s="17"/>
      <c r="AC102" s="17"/>
      <c r="AD102" s="17"/>
      <c r="AE102" s="17"/>
      <c r="AF102" s="17"/>
    </row>
    <row r="103" spans="1:32" ht="16.5" customHeight="1">
      <c r="A103" s="13"/>
      <c r="B103" s="523"/>
      <c r="C103" s="524"/>
      <c r="D103" s="525"/>
      <c r="E103" s="512"/>
      <c r="F103" s="18" t="s">
        <v>236</v>
      </c>
      <c r="G103" s="18"/>
      <c r="H103" s="482">
        <v>0</v>
      </c>
      <c r="I103" s="344">
        <f>'[1]FINAL'!G103</f>
        <v>0.5241514947610557</v>
      </c>
      <c r="J103" s="19">
        <v>0.6342785382210306</v>
      </c>
      <c r="K103" s="19" t="s">
        <v>733</v>
      </c>
      <c r="L103" s="488">
        <f>($H103-J103)/FYSNSUM!D103</f>
        <v>-1.316663833818034</v>
      </c>
      <c r="M103" s="494">
        <f>'[1]FINAL'!M103</f>
        <v>-0.2275689305095964</v>
      </c>
      <c r="N103" s="66"/>
      <c r="O103" s="19">
        <v>0.46447299123835484</v>
      </c>
      <c r="P103" s="19" t="s">
        <v>732</v>
      </c>
      <c r="Q103" s="488">
        <f>($H103-O103)/FYSNSUM!H103</f>
        <v>-0.9312950365216893</v>
      </c>
      <c r="R103" s="494">
        <f>'[1]FINAL'!R103</f>
        <v>0.11965766905932579</v>
      </c>
      <c r="S103" s="66"/>
      <c r="T103" s="19">
        <v>0.5010873625403204</v>
      </c>
      <c r="U103" s="19" t="s">
        <v>731</v>
      </c>
      <c r="V103" s="488">
        <f>($H103-T103)/FYSNSUM!L103</f>
        <v>-1.0021756423602175</v>
      </c>
      <c r="W103" s="494">
        <f>'[1]FINAL'!W103</f>
        <v>0.04612828986296617</v>
      </c>
      <c r="Y103" s="20"/>
      <c r="Z103" s="20"/>
      <c r="AA103" s="20"/>
      <c r="AB103" s="20"/>
      <c r="AC103" s="20"/>
      <c r="AD103" s="20"/>
      <c r="AE103" s="20"/>
      <c r="AF103" s="20"/>
    </row>
    <row r="104" spans="1:32" ht="16.5" customHeight="1">
      <c r="A104" s="13"/>
      <c r="B104" s="523" t="s">
        <v>237</v>
      </c>
      <c r="C104" s="521" t="s">
        <v>323</v>
      </c>
      <c r="D104" s="511" t="s">
        <v>410</v>
      </c>
      <c r="E104" s="511" t="s">
        <v>265</v>
      </c>
      <c r="F104" s="14" t="s">
        <v>235</v>
      </c>
      <c r="G104" s="14"/>
      <c r="H104" s="483">
        <v>0.5</v>
      </c>
      <c r="I104" s="492">
        <f>'[1]FINAL'!G104</f>
        <v>0.42238305155206946</v>
      </c>
      <c r="J104" s="15">
        <v>0.4549863778261614</v>
      </c>
      <c r="K104" s="15" t="s">
        <v>731</v>
      </c>
      <c r="L104" s="490">
        <f>($H104-J104)/FYSNSUM!D104</f>
        <v>0.09037823474856484</v>
      </c>
      <c r="M104" s="493">
        <f>'[1]FINAL'!M104</f>
        <v>-0.06546977653318417</v>
      </c>
      <c r="N104" s="66"/>
      <c r="O104" s="15">
        <v>0.36277988806149175</v>
      </c>
      <c r="P104" s="15" t="s">
        <v>731</v>
      </c>
      <c r="Q104" s="491">
        <f>($H104-O104)/FYSNSUM!H104</f>
        <v>0.2853966887609103</v>
      </c>
      <c r="R104" s="493">
        <f>'[1]FINAL'!R104</f>
        <v>0.12396038409296815</v>
      </c>
      <c r="S104" s="66"/>
      <c r="T104" s="110">
        <v>0.39797400363667645</v>
      </c>
      <c r="U104" s="16" t="s">
        <v>731</v>
      </c>
      <c r="V104" s="491">
        <f>($H104-T104)/FYSNSUM!L104</f>
        <v>0.20843718628231642</v>
      </c>
      <c r="W104" s="493">
        <f>'[1]FINAL'!W104</f>
        <v>0.049866995021756295</v>
      </c>
      <c r="Y104" s="17"/>
      <c r="Z104" s="17"/>
      <c r="AA104" s="17"/>
      <c r="AB104" s="17"/>
      <c r="AC104" s="17"/>
      <c r="AD104" s="17"/>
      <c r="AE104" s="17"/>
      <c r="AF104" s="17"/>
    </row>
    <row r="105" spans="1:32" ht="16.5" customHeight="1">
      <c r="A105" s="13"/>
      <c r="B105" s="523"/>
      <c r="C105" s="524"/>
      <c r="D105" s="525"/>
      <c r="E105" s="512"/>
      <c r="F105" s="18" t="s">
        <v>236</v>
      </c>
      <c r="G105" s="18"/>
      <c r="H105" s="482">
        <v>0.75</v>
      </c>
      <c r="I105" s="344">
        <f>'[1]FINAL'!G105</f>
        <v>0.5355159278765871</v>
      </c>
      <c r="J105" s="19">
        <v>0.7344746370670905</v>
      </c>
      <c r="K105" s="19" t="s">
        <v>733</v>
      </c>
      <c r="L105" s="488">
        <f>($H105-J105)/FYSNSUM!D105</f>
        <v>0.03514872954205037</v>
      </c>
      <c r="M105" s="494">
        <f>'[1]FINAL'!M105</f>
        <v>-0.44327744779242684</v>
      </c>
      <c r="N105" s="66"/>
      <c r="O105" s="19">
        <v>0.562098656642891</v>
      </c>
      <c r="P105" s="19" t="s">
        <v>731</v>
      </c>
      <c r="Q105" s="488">
        <f>($H105-O105)/FYSNSUM!H105</f>
        <v>0.3787330515598589</v>
      </c>
      <c r="R105" s="494">
        <f>'[1]FINAL'!R105</f>
        <v>-0.05357881241222977</v>
      </c>
      <c r="S105" s="66"/>
      <c r="T105" s="19">
        <v>0.6022267532210953</v>
      </c>
      <c r="U105" s="19" t="s">
        <v>732</v>
      </c>
      <c r="V105" s="488">
        <f>($H105-T105)/FYSNSUM!L105</f>
        <v>0.30192381888119907</v>
      </c>
      <c r="W105" s="494">
        <f>'[1]FINAL'!W105</f>
        <v>-0.13629802494776785</v>
      </c>
      <c r="Y105" s="20"/>
      <c r="Z105" s="20"/>
      <c r="AA105" s="20"/>
      <c r="AB105" s="20"/>
      <c r="AC105" s="20"/>
      <c r="AD105" s="20"/>
      <c r="AE105" s="20"/>
      <c r="AF105" s="20"/>
    </row>
    <row r="106" spans="1:32" ht="24" customHeight="1">
      <c r="A106" s="13"/>
      <c r="B106" s="523" t="s">
        <v>240</v>
      </c>
      <c r="C106" s="521" t="s">
        <v>324</v>
      </c>
      <c r="D106" s="511" t="s">
        <v>411</v>
      </c>
      <c r="E106" s="511" t="s">
        <v>265</v>
      </c>
      <c r="F106" s="14" t="s">
        <v>235</v>
      </c>
      <c r="G106" s="14"/>
      <c r="H106" s="483">
        <v>0.25</v>
      </c>
      <c r="I106" s="492">
        <f>'[1]FINAL'!G106</f>
        <v>0.1844697618639716</v>
      </c>
      <c r="J106" s="15">
        <v>0.16715872757924283</v>
      </c>
      <c r="K106" s="15" t="s">
        <v>731</v>
      </c>
      <c r="L106" s="490">
        <f>($H106-J106)/FYSNSUM!D106</f>
        <v>0.2219849142548028</v>
      </c>
      <c r="M106" s="493">
        <f>'[1]FINAL'!M106</f>
        <v>0.046309228969557935</v>
      </c>
      <c r="N106" s="66"/>
      <c r="O106" s="15">
        <v>0.1608981173335561</v>
      </c>
      <c r="P106" s="15" t="s">
        <v>731</v>
      </c>
      <c r="Q106" s="491">
        <f>($H106-O106)/FYSNSUM!H106</f>
        <v>0.24249430578406056</v>
      </c>
      <c r="R106" s="493">
        <f>'[1]FINAL'!R106</f>
        <v>0.0641461554196269</v>
      </c>
      <c r="S106" s="66"/>
      <c r="T106" s="110">
        <v>0.1649776956710327</v>
      </c>
      <c r="U106" s="16" t="s">
        <v>731</v>
      </c>
      <c r="V106" s="491">
        <f>($H106-T106)/FYSNSUM!L106</f>
        <v>0.22907122956717418</v>
      </c>
      <c r="W106" s="493">
        <f>'[1]FINAL'!W106</f>
        <v>0.05251557411226009</v>
      </c>
      <c r="Y106" s="17"/>
      <c r="Z106" s="17"/>
      <c r="AA106" s="17"/>
      <c r="AB106" s="17"/>
      <c r="AC106" s="17"/>
      <c r="AD106" s="17"/>
      <c r="AE106" s="17"/>
      <c r="AF106" s="17"/>
    </row>
    <row r="107" spans="1:32" ht="16.5" customHeight="1">
      <c r="A107" s="13"/>
      <c r="B107" s="523"/>
      <c r="C107" s="524"/>
      <c r="D107" s="525"/>
      <c r="E107" s="512"/>
      <c r="F107" s="18" t="s">
        <v>236</v>
      </c>
      <c r="G107" s="18"/>
      <c r="H107" s="482">
        <v>0.25</v>
      </c>
      <c r="I107" s="344">
        <f>'[1]FINAL'!G107</f>
        <v>0.34536221342169665</v>
      </c>
      <c r="J107" s="19">
        <v>0.3553427301295696</v>
      </c>
      <c r="K107" s="19" t="s">
        <v>731</v>
      </c>
      <c r="L107" s="488">
        <f>($H107-J107)/FYSNSUM!D107</f>
        <v>-0.2200521326296432</v>
      </c>
      <c r="M107" s="494">
        <f>'[1]FINAL'!M107</f>
        <v>-0.020861098910127347</v>
      </c>
      <c r="N107" s="66"/>
      <c r="O107" s="19">
        <v>0.26154205967319033</v>
      </c>
      <c r="P107" s="19" t="s">
        <v>734</v>
      </c>
      <c r="Q107" s="488">
        <f>($H107-O107)/FYSNSUM!H107</f>
        <v>-0.02626318508717652</v>
      </c>
      <c r="R107" s="494">
        <f>'[1]FINAL'!R107</f>
        <v>0.19067230114554012</v>
      </c>
      <c r="S107" s="66"/>
      <c r="T107" s="19">
        <v>0.26546614883865727</v>
      </c>
      <c r="U107" s="19" t="s">
        <v>734</v>
      </c>
      <c r="V107" s="488">
        <f>($H107-T107)/FYSNSUM!L107</f>
        <v>-0.03502442948128081</v>
      </c>
      <c r="W107" s="494">
        <f>'[1]FINAL'!W107</f>
        <v>0.180917907053975</v>
      </c>
      <c r="Y107" s="20"/>
      <c r="Z107" s="20"/>
      <c r="AA107" s="20"/>
      <c r="AB107" s="20"/>
      <c r="AC107" s="20"/>
      <c r="AD107" s="20"/>
      <c r="AE107" s="20"/>
      <c r="AF107" s="20"/>
    </row>
    <row r="108" spans="1:32" ht="24" customHeight="1">
      <c r="A108" s="13"/>
      <c r="B108" s="523" t="s">
        <v>243</v>
      </c>
      <c r="C108" s="521" t="s">
        <v>325</v>
      </c>
      <c r="D108" s="511" t="s">
        <v>412</v>
      </c>
      <c r="E108" s="511" t="s">
        <v>272</v>
      </c>
      <c r="F108" s="14" t="s">
        <v>235</v>
      </c>
      <c r="G108" s="14"/>
      <c r="H108" s="483">
        <v>0.25</v>
      </c>
      <c r="I108" s="492">
        <f>'[1]FINAL'!G108</f>
        <v>0.08370631317457614</v>
      </c>
      <c r="J108" s="15">
        <v>0.05058153680101104</v>
      </c>
      <c r="K108" s="15" t="s">
        <v>731</v>
      </c>
      <c r="L108" s="490">
        <f>($H108-J108)/FYSNSUM!D108</f>
        <v>0.9098367457249369</v>
      </c>
      <c r="M108" s="493">
        <f>'[1]FINAL'!M108</f>
        <v>0.14944166931757866</v>
      </c>
      <c r="N108" s="66"/>
      <c r="O108" s="15">
        <v>0.056365115763033755</v>
      </c>
      <c r="P108" s="15" t="s">
        <v>731</v>
      </c>
      <c r="Q108" s="491">
        <f>($H108-O108)/FYSNSUM!H108</f>
        <v>0.8396028567951294</v>
      </c>
      <c r="R108" s="493">
        <f>'[1]FINAL'!R108</f>
        <v>0.11851800153006935</v>
      </c>
      <c r="S108" s="66"/>
      <c r="T108" s="110">
        <v>0.05405832447207641</v>
      </c>
      <c r="U108" s="16" t="s">
        <v>731</v>
      </c>
      <c r="V108" s="491">
        <f>($H108-T108)/FYSNSUM!L108</f>
        <v>0.8664882548448328</v>
      </c>
      <c r="W108" s="493">
        <f>'[1]FINAL'!W108</f>
        <v>0.13109732625681525</v>
      </c>
      <c r="Y108" s="17"/>
      <c r="Z108" s="17"/>
      <c r="AA108" s="17"/>
      <c r="AB108" s="17"/>
      <c r="AC108" s="17"/>
      <c r="AD108" s="17"/>
      <c r="AE108" s="17"/>
      <c r="AF108" s="17"/>
    </row>
    <row r="109" spans="1:32" ht="16.5" customHeight="1">
      <c r="A109" s="13"/>
      <c r="B109" s="523"/>
      <c r="C109" s="524"/>
      <c r="D109" s="525"/>
      <c r="E109" s="512"/>
      <c r="F109" s="18" t="s">
        <v>236</v>
      </c>
      <c r="G109" s="18"/>
      <c r="H109" s="482">
        <v>0.25</v>
      </c>
      <c r="I109" s="344">
        <f>'[1]FINAL'!G109</f>
        <v>0.12844776393012758</v>
      </c>
      <c r="J109" s="19">
        <v>0.27998682220277515</v>
      </c>
      <c r="K109" s="19" t="s">
        <v>733</v>
      </c>
      <c r="L109" s="488">
        <f>($H109-J109)/FYSNSUM!D109</f>
        <v>-0.06677304172663753</v>
      </c>
      <c r="M109" s="494">
        <f>'[1]FINAL'!M109</f>
        <v>-0.34647069650713513</v>
      </c>
      <c r="N109" s="66"/>
      <c r="O109" s="19">
        <v>0.158813708654485</v>
      </c>
      <c r="P109" s="19" t="s">
        <v>731</v>
      </c>
      <c r="Q109" s="488">
        <f>($H109-O109)/FYSNSUM!H109</f>
        <v>0.24948084603958506</v>
      </c>
      <c r="R109" s="494">
        <f>'[1]FINAL'!R109</f>
        <v>-0.08310129349936075</v>
      </c>
      <c r="S109" s="66"/>
      <c r="T109" s="19">
        <v>0.19256347870907886</v>
      </c>
      <c r="U109" s="19" t="s">
        <v>733</v>
      </c>
      <c r="V109" s="488">
        <f>($H109-T109)/FYSNSUM!L109</f>
        <v>0.14566202458637015</v>
      </c>
      <c r="W109" s="494">
        <f>'[1]FINAL'!W109</f>
        <v>-0.1626215037509453</v>
      </c>
      <c r="Y109" s="20"/>
      <c r="Z109" s="20"/>
      <c r="AA109" s="20"/>
      <c r="AB109" s="20"/>
      <c r="AC109" s="20"/>
      <c r="AD109" s="20"/>
      <c r="AE109" s="20"/>
      <c r="AF109" s="20"/>
    </row>
    <row r="110" spans="1:32" ht="16.5" customHeight="1">
      <c r="A110" s="13"/>
      <c r="B110" s="523" t="s">
        <v>245</v>
      </c>
      <c r="C110" s="521" t="s">
        <v>472</v>
      </c>
      <c r="D110" s="511" t="s">
        <v>468</v>
      </c>
      <c r="E110" s="511" t="s">
        <v>265</v>
      </c>
      <c r="F110" s="14" t="s">
        <v>235</v>
      </c>
      <c r="G110" s="14"/>
      <c r="H110" s="483">
        <v>0.25</v>
      </c>
      <c r="I110" s="492">
        <f>'[1]FINAL'!G110</f>
        <v>0.3382886883471327</v>
      </c>
      <c r="J110" s="15">
        <v>0.4873044307041869</v>
      </c>
      <c r="K110" s="15" t="s">
        <v>734</v>
      </c>
      <c r="L110" s="490">
        <f>($H110-J110)/FYSNSUM!D110</f>
        <v>-0.474677756355626</v>
      </c>
      <c r="M110" s="493">
        <f>'[1]FINAL'!M110</f>
        <v>-0.29860369077381527</v>
      </c>
      <c r="N110" s="66"/>
      <c r="O110" s="15">
        <v>0.159972154401534</v>
      </c>
      <c r="P110" s="15" t="s">
        <v>733</v>
      </c>
      <c r="Q110" s="491">
        <f>($H110-O110)/FYSNSUM!H110</f>
        <v>0.24558697202768076</v>
      </c>
      <c r="R110" s="493">
        <f>'[1]FINAL'!R110</f>
        <v>0.48622470872766</v>
      </c>
      <c r="S110" s="66"/>
      <c r="T110" s="110">
        <v>0.209040021448741</v>
      </c>
      <c r="U110" s="16" t="s">
        <v>734</v>
      </c>
      <c r="V110" s="491">
        <f>($H110-T110)/FYSNSUM!L110</f>
        <v>0.10073191239810224</v>
      </c>
      <c r="W110" s="493">
        <f>'[1]FINAL'!W110</f>
        <v>0.31783894454777345</v>
      </c>
      <c r="Y110" s="17"/>
      <c r="Z110" s="17"/>
      <c r="AA110" s="17"/>
      <c r="AB110" s="17"/>
      <c r="AC110" s="17"/>
      <c r="AD110" s="17"/>
      <c r="AE110" s="17"/>
      <c r="AF110" s="17"/>
    </row>
    <row r="111" spans="1:32" ht="16.5" customHeight="1">
      <c r="A111" s="13"/>
      <c r="B111" s="523"/>
      <c r="C111" s="524"/>
      <c r="D111" s="525"/>
      <c r="E111" s="512"/>
      <c r="F111" s="18" t="s">
        <v>236</v>
      </c>
      <c r="G111" s="18"/>
      <c r="H111" s="482">
        <v>0.75</v>
      </c>
      <c r="I111" s="344">
        <f>'[1]FINAL'!G111</f>
        <v>0.5261106690337055</v>
      </c>
      <c r="J111" s="19">
        <v>0.6530807087017518</v>
      </c>
      <c r="K111" s="19" t="s">
        <v>733</v>
      </c>
      <c r="L111" s="488">
        <f>($H111-J111)/FYSNSUM!D111</f>
        <v>0.20357410453922822</v>
      </c>
      <c r="M111" s="494">
        <f>'[1]FINAL'!M111</f>
        <v>-0.26509757372103043</v>
      </c>
      <c r="N111" s="66"/>
      <c r="O111" s="19">
        <v>0.3347376974737615</v>
      </c>
      <c r="P111" s="19" t="s">
        <v>733</v>
      </c>
      <c r="Q111" s="488">
        <f>($H111-O111)/FYSNSUM!H111</f>
        <v>0.879977331806264</v>
      </c>
      <c r="R111" s="494">
        <f>'[1]FINAL'!R111</f>
        <v>0.4054538513104202</v>
      </c>
      <c r="S111" s="66"/>
      <c r="T111" s="19">
        <v>0.4051247218326832</v>
      </c>
      <c r="U111" s="19" t="s">
        <v>733</v>
      </c>
      <c r="V111" s="488">
        <f>($H111-T111)/FYSNSUM!L111</f>
        <v>0.7025125724787376</v>
      </c>
      <c r="W111" s="494">
        <f>'[1]FINAL'!W111</f>
        <v>0.2464446486612777</v>
      </c>
      <c r="Y111" s="20"/>
      <c r="Z111" s="20"/>
      <c r="AA111" s="20"/>
      <c r="AB111" s="20"/>
      <c r="AC111" s="20"/>
      <c r="AD111" s="20"/>
      <c r="AE111" s="20"/>
      <c r="AF111" s="20"/>
    </row>
    <row r="112" spans="1:32" ht="16.5" customHeight="1">
      <c r="A112" s="13"/>
      <c r="B112" s="523" t="s">
        <v>248</v>
      </c>
      <c r="C112" s="521" t="s">
        <v>326</v>
      </c>
      <c r="D112" s="511" t="s">
        <v>413</v>
      </c>
      <c r="E112" s="511" t="s">
        <v>265</v>
      </c>
      <c r="F112" s="14" t="s">
        <v>235</v>
      </c>
      <c r="G112" s="14"/>
      <c r="H112" s="483">
        <v>0</v>
      </c>
      <c r="I112" s="492">
        <f>'[1]FINAL'!G112</f>
        <v>0.07533568185711853</v>
      </c>
      <c r="J112" s="15">
        <v>0.02685570714023454</v>
      </c>
      <c r="K112" s="15" t="s">
        <v>731</v>
      </c>
      <c r="L112" s="490">
        <f>($H112-J112)/FYSNSUM!D112</f>
        <v>-0.16609346366828495</v>
      </c>
      <c r="M112" s="493">
        <f>'[1]FINAL'!M112</f>
        <v>0.29083045812656844</v>
      </c>
      <c r="N112" s="66"/>
      <c r="O112" s="15">
        <v>0.031533644065177904</v>
      </c>
      <c r="P112" s="15" t="s">
        <v>731</v>
      </c>
      <c r="Q112" s="491">
        <f>($H112-O112)/FYSNSUM!H112</f>
        <v>-0.18044394333101935</v>
      </c>
      <c r="R112" s="493">
        <f>'[1]FINAL'!R112</f>
        <v>0.25044290427337923</v>
      </c>
      <c r="S112" s="66"/>
      <c r="T112" s="110">
        <v>0.03293874798602648</v>
      </c>
      <c r="U112" s="16" t="s">
        <v>731</v>
      </c>
      <c r="V112" s="491">
        <f>($H112-T112)/FYSNSUM!L112</f>
        <v>-0.184555029126784</v>
      </c>
      <c r="W112" s="493">
        <f>'[1]FINAL'!W112</f>
        <v>0.23750104687544452</v>
      </c>
      <c r="Y112" s="17"/>
      <c r="Z112" s="17"/>
      <c r="AA112" s="17"/>
      <c r="AB112" s="17"/>
      <c r="AC112" s="17"/>
      <c r="AD112" s="17"/>
      <c r="AE112" s="17"/>
      <c r="AF112" s="17"/>
    </row>
    <row r="113" spans="1:32" ht="16.5" customHeight="1">
      <c r="A113" s="13"/>
      <c r="B113" s="523"/>
      <c r="C113" s="524"/>
      <c r="D113" s="525"/>
      <c r="E113" s="512"/>
      <c r="F113" s="18" t="s">
        <v>236</v>
      </c>
      <c r="G113" s="18"/>
      <c r="H113" s="482">
        <v>0</v>
      </c>
      <c r="I113" s="344">
        <f>'[1]FINAL'!G113</f>
        <v>0.08843414937443783</v>
      </c>
      <c r="J113" s="19">
        <v>0.2936785233143332</v>
      </c>
      <c r="K113" s="19" t="s">
        <v>733</v>
      </c>
      <c r="L113" s="488">
        <f>($H113-J113)/FYSNSUM!D113</f>
        <v>-0.6446800409098213</v>
      </c>
      <c r="M113" s="494">
        <f>'[1]FINAL'!M113</f>
        <v>-0.46738218137932247</v>
      </c>
      <c r="N113" s="66"/>
      <c r="O113" s="19">
        <v>0.09827302994128256</v>
      </c>
      <c r="P113" s="19" t="s">
        <v>731</v>
      </c>
      <c r="Q113" s="488">
        <f>($H113-O113)/FYSNSUM!H113</f>
        <v>-0.33012421261462643</v>
      </c>
      <c r="R113" s="494">
        <f>'[1]FINAL'!R113</f>
        <v>-0.03305602875468223</v>
      </c>
      <c r="S113" s="66"/>
      <c r="T113" s="19">
        <v>0.1440090636920899</v>
      </c>
      <c r="U113" s="19" t="s">
        <v>733</v>
      </c>
      <c r="V113" s="488">
        <f>($H113-T113)/FYSNSUM!L113</f>
        <v>-0.4101660381947855</v>
      </c>
      <c r="W113" s="494">
        <f>'[1]FINAL'!W113</f>
        <v>-0.1583131176088061</v>
      </c>
      <c r="Y113" s="20"/>
      <c r="Z113" s="20"/>
      <c r="AA113" s="20"/>
      <c r="AB113" s="20"/>
      <c r="AC113" s="20"/>
      <c r="AD113" s="20"/>
      <c r="AE113" s="20"/>
      <c r="AF113" s="20"/>
    </row>
    <row r="114" spans="1:32" ht="16.5" customHeight="1">
      <c r="A114" s="13"/>
      <c r="B114" s="523" t="s">
        <v>251</v>
      </c>
      <c r="C114" s="521" t="s">
        <v>470</v>
      </c>
      <c r="D114" s="511" t="s">
        <v>414</v>
      </c>
      <c r="E114" s="511" t="s">
        <v>265</v>
      </c>
      <c r="F114" s="14" t="s">
        <v>235</v>
      </c>
      <c r="G114" s="14"/>
      <c r="H114" s="483">
        <v>0.25</v>
      </c>
      <c r="I114" s="492">
        <f>'[1]FINAL'!G114</f>
        <v>0.10161402220596553</v>
      </c>
      <c r="J114" s="15">
        <v>0.02967770737124796</v>
      </c>
      <c r="K114" s="15" t="s">
        <v>732</v>
      </c>
      <c r="L114" s="490">
        <f>($H114-J114)/FYSNSUM!D114</f>
        <v>1.2980992100854531</v>
      </c>
      <c r="M114" s="493">
        <f>'[1]FINAL'!M114</f>
        <v>0.4075721773987303</v>
      </c>
      <c r="N114" s="66"/>
      <c r="O114" s="15">
        <v>0.042263731317137655</v>
      </c>
      <c r="P114" s="15" t="s">
        <v>732</v>
      </c>
      <c r="Q114" s="491">
        <f>($H114-O114)/FYSNSUM!H114</f>
        <v>1.0325306002320471</v>
      </c>
      <c r="R114" s="493">
        <f>'[1]FINAL'!R114</f>
        <v>0.29476002607248064</v>
      </c>
      <c r="S114" s="66"/>
      <c r="T114" s="110">
        <v>0.041195840914349476</v>
      </c>
      <c r="U114" s="16" t="s">
        <v>732</v>
      </c>
      <c r="V114" s="491">
        <f>($H114-T114)/FYSNSUM!L114</f>
        <v>1.0506228314276622</v>
      </c>
      <c r="W114" s="493">
        <f>'[1]FINAL'!W114</f>
        <v>0.30393386592376576</v>
      </c>
      <c r="Y114" s="17"/>
      <c r="Z114" s="17"/>
      <c r="AA114" s="17"/>
      <c r="AB114" s="17"/>
      <c r="AC114" s="17"/>
      <c r="AD114" s="17"/>
      <c r="AE114" s="17"/>
      <c r="AF114" s="17"/>
    </row>
    <row r="115" spans="1:32" ht="16.5" customHeight="1">
      <c r="A115" s="13"/>
      <c r="B115" s="523"/>
      <c r="C115" s="524"/>
      <c r="D115" s="525"/>
      <c r="E115" s="512"/>
      <c r="F115" s="18" t="s">
        <v>236</v>
      </c>
      <c r="G115" s="18"/>
      <c r="H115" s="482">
        <v>0</v>
      </c>
      <c r="I115" s="344">
        <f>'[1]FINAL'!G115</f>
        <v>0.12850077354593017</v>
      </c>
      <c r="J115" s="19">
        <v>0.22628637512448238</v>
      </c>
      <c r="K115" s="19" t="s">
        <v>733</v>
      </c>
      <c r="L115" s="488">
        <f>($H115-J115)/FYSNSUM!D115</f>
        <v>-0.5406901788709505</v>
      </c>
      <c r="M115" s="494">
        <f>'[1]FINAL'!M115</f>
        <v>-0.23869716683212402</v>
      </c>
      <c r="N115" s="66"/>
      <c r="O115" s="19">
        <v>0.14199715395962434</v>
      </c>
      <c r="P115" s="19" t="s">
        <v>731</v>
      </c>
      <c r="Q115" s="488">
        <f>($H115-O115)/FYSNSUM!H115</f>
        <v>-0.4068114678586694</v>
      </c>
      <c r="R115" s="494">
        <f>'[1]FINAL'!R115</f>
        <v>-0.03867111023357866</v>
      </c>
      <c r="S115" s="66"/>
      <c r="T115" s="19">
        <v>0.1673605217749468</v>
      </c>
      <c r="U115" s="19" t="s">
        <v>732</v>
      </c>
      <c r="V115" s="488">
        <f>($H115-T115)/FYSNSUM!L115</f>
        <v>-0.4483295636994838</v>
      </c>
      <c r="W115" s="494">
        <f>'[1]FINAL'!W115</f>
        <v>-0.10410777593566435</v>
      </c>
      <c r="Y115" s="20"/>
      <c r="Z115" s="20"/>
      <c r="AA115" s="20"/>
      <c r="AB115" s="20"/>
      <c r="AC115" s="20"/>
      <c r="AD115" s="20"/>
      <c r="AE115" s="20"/>
      <c r="AF115" s="20"/>
    </row>
    <row r="116" spans="1:32" ht="16.5" customHeight="1">
      <c r="A116" s="13"/>
      <c r="B116" s="523" t="s">
        <v>253</v>
      </c>
      <c r="C116" s="521" t="s">
        <v>547</v>
      </c>
      <c r="D116" s="511" t="s">
        <v>454</v>
      </c>
      <c r="E116" s="511" t="s">
        <v>265</v>
      </c>
      <c r="F116" s="14" t="s">
        <v>235</v>
      </c>
      <c r="G116" s="14"/>
      <c r="H116" s="483">
        <v>0</v>
      </c>
      <c r="I116" s="492">
        <f>'[1]FINAL'!G116</f>
        <v>0.05022378790474569</v>
      </c>
      <c r="J116" s="15">
        <v>0.020085853360040602</v>
      </c>
      <c r="K116" s="15" t="s">
        <v>731</v>
      </c>
      <c r="L116" s="490">
        <f>($H116-J116)/FYSNSUM!D116</f>
        <v>-0.14314427100562305</v>
      </c>
      <c r="M116" s="493">
        <f>'[1]FINAL'!M116</f>
        <v>0.2092275734795598</v>
      </c>
      <c r="N116" s="66"/>
      <c r="O116" s="15">
        <v>0.023016171539680802</v>
      </c>
      <c r="P116" s="15" t="s">
        <v>731</v>
      </c>
      <c r="Q116" s="491">
        <f>($H116-O116)/FYSNSUM!H116</f>
        <v>-0.15348656260423377</v>
      </c>
      <c r="R116" s="493">
        <f>'[1]FINAL'!R116</f>
        <v>0.18130869582730966</v>
      </c>
      <c r="S116" s="66"/>
      <c r="T116" s="110">
        <v>0.022276738953936483</v>
      </c>
      <c r="U116" s="16" t="s">
        <v>731</v>
      </c>
      <c r="V116" s="491">
        <f>($H116-T116)/FYSNSUM!L116</f>
        <v>-0.1509444563397655</v>
      </c>
      <c r="W116" s="493">
        <f>'[1]FINAL'!W116</f>
        <v>0.18932753915012088</v>
      </c>
      <c r="Y116" s="17"/>
      <c r="Z116" s="17"/>
      <c r="AA116" s="17"/>
      <c r="AB116" s="17"/>
      <c r="AC116" s="17"/>
      <c r="AD116" s="17"/>
      <c r="AE116" s="17"/>
      <c r="AF116" s="17"/>
    </row>
    <row r="117" spans="1:32" ht="16.5" customHeight="1">
      <c r="A117" s="13"/>
      <c r="B117" s="523"/>
      <c r="C117" s="524"/>
      <c r="D117" s="525"/>
      <c r="E117" s="512"/>
      <c r="F117" s="18" t="s">
        <v>236</v>
      </c>
      <c r="G117" s="18"/>
      <c r="H117" s="482">
        <v>0</v>
      </c>
      <c r="I117" s="344">
        <f>'[1]FINAL'!G117</f>
        <v>0.18430549846254002</v>
      </c>
      <c r="J117" s="19">
        <v>0.5406705711039459</v>
      </c>
      <c r="K117" s="19" t="s">
        <v>733</v>
      </c>
      <c r="L117" s="488">
        <f>($H117-J117)/FYSNSUM!D117</f>
        <v>-1.0847117634723367</v>
      </c>
      <c r="M117" s="494">
        <f>'[1]FINAL'!M117</f>
        <v>-0.73186184612886</v>
      </c>
      <c r="N117" s="66"/>
      <c r="O117" s="19">
        <v>0.3090666364550805</v>
      </c>
      <c r="P117" s="19" t="s">
        <v>733</v>
      </c>
      <c r="Q117" s="488">
        <f>($H117-O117)/FYSNSUM!H117</f>
        <v>-0.6688145695202304</v>
      </c>
      <c r="R117" s="494">
        <f>'[1]FINAL'!R117</f>
        <v>-0.2701113518781959</v>
      </c>
      <c r="S117" s="66"/>
      <c r="T117" s="19">
        <v>0.32767849377190195</v>
      </c>
      <c r="U117" s="19" t="s">
        <v>733</v>
      </c>
      <c r="V117" s="488">
        <f>($H117-T117)/FYSNSUM!L117</f>
        <v>-0.6981276482349335</v>
      </c>
      <c r="W117" s="494">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6" t="s">
        <v>104</v>
      </c>
      <c r="I118" s="516"/>
      <c r="J118" s="516"/>
      <c r="K118" s="516"/>
      <c r="L118" s="516"/>
      <c r="M118" s="516"/>
      <c r="N118" s="516"/>
      <c r="O118" s="516"/>
      <c r="P118" s="516"/>
      <c r="Q118" s="516"/>
      <c r="R118" s="516"/>
      <c r="S118" s="516"/>
      <c r="T118" s="516"/>
      <c r="U118" s="516"/>
      <c r="V118" s="516"/>
      <c r="W118" s="516"/>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1" t="s">
        <v>231</v>
      </c>
      <c r="C120" s="521" t="s">
        <v>597</v>
      </c>
      <c r="D120" s="511" t="s">
        <v>480</v>
      </c>
      <c r="E120" s="511" t="s">
        <v>481</v>
      </c>
      <c r="F120" s="14" t="s">
        <v>235</v>
      </c>
      <c r="G120" s="14"/>
      <c r="H120" s="483">
        <v>6</v>
      </c>
      <c r="I120" s="492">
        <f>'[1]FINAL'!G120</f>
        <v>5.517874059205851</v>
      </c>
      <c r="J120" s="110">
        <v>5.6572298899071365</v>
      </c>
      <c r="K120" s="110" t="s">
        <v>731</v>
      </c>
      <c r="L120" s="491">
        <f>($H120-J120)/FYSNSUM!D120</f>
        <v>0.26117144817928023</v>
      </c>
      <c r="M120" s="493">
        <f>'[1]FINAL'!M120</f>
        <v>-0.1059981241794437</v>
      </c>
      <c r="N120" s="66"/>
      <c r="O120" s="110">
        <v>5.458193583407663</v>
      </c>
      <c r="P120" s="110" t="s">
        <v>731</v>
      </c>
      <c r="Q120" s="490">
        <f>($H120-O120)/FYSNSUM!H120</f>
        <v>0.39018957858934866</v>
      </c>
      <c r="R120" s="493">
        <f>'[1]FINAL'!R120</f>
        <v>0.04298030437122503</v>
      </c>
      <c r="S120" s="66"/>
      <c r="T120" s="110">
        <v>5.4944709360407815</v>
      </c>
      <c r="U120" s="16" t="s">
        <v>731</v>
      </c>
      <c r="V120" s="490">
        <f>($H120-T120)/FYSNSUM!L120</f>
        <v>0.3689354636085347</v>
      </c>
      <c r="W120" s="493">
        <f>'[1]FINAL'!W120</f>
        <v>0.01707960205464094</v>
      </c>
      <c r="Y120" s="17"/>
      <c r="Z120" s="17"/>
      <c r="AA120" s="17"/>
      <c r="AB120" s="17"/>
      <c r="AC120" s="17"/>
      <c r="AD120" s="17"/>
      <c r="AE120" s="17"/>
      <c r="AF120" s="17"/>
    </row>
    <row r="121" spans="1:32" ht="16.5" customHeight="1">
      <c r="A121" s="13"/>
      <c r="B121" s="523"/>
      <c r="C121" s="524"/>
      <c r="D121" s="525"/>
      <c r="E121" s="512"/>
      <c r="F121" s="18" t="s">
        <v>236</v>
      </c>
      <c r="G121" s="18"/>
      <c r="H121" s="482">
        <v>6</v>
      </c>
      <c r="I121" s="344">
        <f>'[1]FINAL'!G121</f>
        <v>5.9575898371757585</v>
      </c>
      <c r="J121" s="19">
        <v>5.842283794381154</v>
      </c>
      <c r="K121" s="19" t="s">
        <v>731</v>
      </c>
      <c r="L121" s="488">
        <f>($H121-J121)/FYSNSUM!D121</f>
        <v>0.1254742051866367</v>
      </c>
      <c r="M121" s="494">
        <f>'[1]FINAL'!M121</f>
        <v>0.09279535940321665</v>
      </c>
      <c r="N121" s="66"/>
      <c r="O121" s="19">
        <v>5.630287224417247</v>
      </c>
      <c r="P121" s="19" t="s">
        <v>733</v>
      </c>
      <c r="Q121" s="488">
        <f>($H121-O121)/FYSNSUM!H121</f>
        <v>0.28151751294081595</v>
      </c>
      <c r="R121" s="494">
        <f>'[1]FINAL'!R121</f>
        <v>0.24933244020691794</v>
      </c>
      <c r="S121" s="66"/>
      <c r="T121" s="19">
        <v>5.649435530729248</v>
      </c>
      <c r="U121" s="19" t="s">
        <v>733</v>
      </c>
      <c r="V121" s="488">
        <f>($H121-T121)/FYSNSUM!L121</f>
        <v>0.26883354987375474</v>
      </c>
      <c r="W121" s="494">
        <f>'[1]FINAL'!W121</f>
        <v>0.23633844998461884</v>
      </c>
      <c r="Y121" s="20"/>
      <c r="Z121" s="20"/>
      <c r="AA121" s="20"/>
      <c r="AB121" s="20"/>
      <c r="AC121" s="20"/>
      <c r="AD121" s="20"/>
      <c r="AE121" s="20"/>
      <c r="AF121" s="20"/>
    </row>
    <row r="122" spans="1:23" ht="15" customHeight="1">
      <c r="A122" s="13"/>
      <c r="B122" s="12"/>
      <c r="C122" s="23"/>
      <c r="D122" s="24"/>
      <c r="E122" s="24"/>
      <c r="F122" s="7"/>
      <c r="G122" s="7"/>
      <c r="H122" s="516" t="s">
        <v>105</v>
      </c>
      <c r="I122" s="516"/>
      <c r="J122" s="516"/>
      <c r="K122" s="516"/>
      <c r="L122" s="516"/>
      <c r="M122" s="516"/>
      <c r="N122" s="516"/>
      <c r="O122" s="516"/>
      <c r="P122" s="516"/>
      <c r="Q122" s="516"/>
      <c r="R122" s="516"/>
      <c r="S122" s="516"/>
      <c r="T122" s="516"/>
      <c r="U122" s="516"/>
      <c r="V122" s="516"/>
      <c r="W122" s="516"/>
    </row>
    <row r="123" spans="2:32" ht="16.5" customHeight="1">
      <c r="B123" s="523" t="s">
        <v>237</v>
      </c>
      <c r="C123" s="521" t="s">
        <v>598</v>
      </c>
      <c r="D123" s="511" t="s">
        <v>482</v>
      </c>
      <c r="E123" s="511" t="s">
        <v>481</v>
      </c>
      <c r="F123" s="14" t="s">
        <v>235</v>
      </c>
      <c r="G123" s="14"/>
      <c r="H123" s="483">
        <v>6</v>
      </c>
      <c r="I123" s="492">
        <f>'[1]FINAL'!G123</f>
        <v>5.327680559712458</v>
      </c>
      <c r="J123" s="15">
        <v>5.580519063271352</v>
      </c>
      <c r="K123" s="15" t="s">
        <v>732</v>
      </c>
      <c r="L123" s="490">
        <f>($H123-J123)/FYSNSUM!D123</f>
        <v>0.34998814903323155</v>
      </c>
      <c r="M123" s="493">
        <f>'[1]FINAL'!M123</f>
        <v>-0.21015669750949742</v>
      </c>
      <c r="N123" s="66"/>
      <c r="O123" s="15">
        <v>5.262252537127636</v>
      </c>
      <c r="P123" s="15" t="s">
        <v>731</v>
      </c>
      <c r="Q123" s="490">
        <f>($H123-O123)/FYSNSUM!H123</f>
        <v>0.5557416395885293</v>
      </c>
      <c r="R123" s="493">
        <f>'[1]FINAL'!R123</f>
        <v>0.04928704716606546</v>
      </c>
      <c r="S123" s="66"/>
      <c r="T123" s="110">
        <v>5.26958403784287</v>
      </c>
      <c r="U123" s="16" t="s">
        <v>731</v>
      </c>
      <c r="V123" s="490">
        <f>($H123-T123)/FYSNSUM!L123</f>
        <v>0.5529246763256102</v>
      </c>
      <c r="W123" s="493">
        <f>'[1]FINAL'!W123</f>
        <v>0.04397908356277525</v>
      </c>
      <c r="Y123" s="17"/>
      <c r="Z123" s="17"/>
      <c r="AA123" s="17"/>
      <c r="AB123" s="17"/>
      <c r="AC123" s="17"/>
      <c r="AD123" s="17"/>
      <c r="AE123" s="17"/>
      <c r="AF123" s="17"/>
    </row>
    <row r="124" spans="2:32" ht="16.5" customHeight="1">
      <c r="B124" s="523"/>
      <c r="C124" s="524"/>
      <c r="D124" s="525"/>
      <c r="E124" s="512"/>
      <c r="F124" s="18" t="s">
        <v>236</v>
      </c>
      <c r="G124" s="18"/>
      <c r="H124" s="482">
        <v>6.25</v>
      </c>
      <c r="I124" s="344">
        <f>'[1]FINAL'!G124</f>
        <v>5.445945599223449</v>
      </c>
      <c r="J124" s="19">
        <v>5.830399180387589</v>
      </c>
      <c r="K124" s="19" t="s">
        <v>733</v>
      </c>
      <c r="L124" s="488">
        <f>($H124-J124)/FYSNSUM!D124</f>
        <v>0.3492202683656221</v>
      </c>
      <c r="M124" s="494">
        <f>'[1]FINAL'!M124</f>
        <v>-0.3121487837752969</v>
      </c>
      <c r="N124" s="66"/>
      <c r="O124" s="19">
        <v>5.503704207595741</v>
      </c>
      <c r="P124" s="19" t="s">
        <v>731</v>
      </c>
      <c r="Q124" s="488">
        <f>($H124-O124)/FYSNSUM!H124</f>
        <v>0.5628986468478616</v>
      </c>
      <c r="R124" s="494">
        <f>'[1]FINAL'!R124</f>
        <v>-0.04355209714710889</v>
      </c>
      <c r="S124" s="66"/>
      <c r="T124" s="19">
        <v>5.488335189905346</v>
      </c>
      <c r="U124" s="19" t="s">
        <v>731</v>
      </c>
      <c r="V124" s="488">
        <f>($H124-T124)/FYSNSUM!L124</f>
        <v>0.5771338730608906</v>
      </c>
      <c r="W124" s="494">
        <f>'[1]FINAL'!W124</f>
        <v>-0.032116943326079846</v>
      </c>
      <c r="Y124" s="20"/>
      <c r="Z124" s="20"/>
      <c r="AA124" s="20"/>
      <c r="AB124" s="20"/>
      <c r="AC124" s="20"/>
      <c r="AD124" s="20"/>
      <c r="AE124" s="20"/>
      <c r="AF124" s="20"/>
    </row>
    <row r="125" spans="2:23" ht="15" customHeight="1">
      <c r="B125" s="25"/>
      <c r="C125" s="23"/>
      <c r="D125" s="24"/>
      <c r="E125" s="24"/>
      <c r="F125" s="7"/>
      <c r="G125" s="7"/>
      <c r="H125" s="516" t="s">
        <v>106</v>
      </c>
      <c r="I125" s="516"/>
      <c r="J125" s="516"/>
      <c r="K125" s="516"/>
      <c r="L125" s="516"/>
      <c r="M125" s="516"/>
      <c r="N125" s="516"/>
      <c r="O125" s="516"/>
      <c r="P125" s="516"/>
      <c r="Q125" s="516"/>
      <c r="R125" s="516"/>
      <c r="S125" s="516"/>
      <c r="T125" s="516"/>
      <c r="U125" s="516"/>
      <c r="V125" s="516"/>
      <c r="W125" s="516"/>
    </row>
    <row r="126" spans="1:32" ht="16.5" customHeight="1">
      <c r="A126" s="13"/>
      <c r="B126" s="523" t="s">
        <v>240</v>
      </c>
      <c r="C126" s="521" t="s">
        <v>599</v>
      </c>
      <c r="D126" s="511" t="s">
        <v>483</v>
      </c>
      <c r="E126" s="511" t="s">
        <v>481</v>
      </c>
      <c r="F126" s="14" t="s">
        <v>235</v>
      </c>
      <c r="G126" s="14"/>
      <c r="H126" s="483">
        <v>4</v>
      </c>
      <c r="I126" s="492">
        <f>'[1]FINAL'!G126</f>
        <v>4.897414745966669</v>
      </c>
      <c r="J126" s="15">
        <v>5.166709958454566</v>
      </c>
      <c r="K126" s="15" t="s">
        <v>731</v>
      </c>
      <c r="L126" s="490">
        <f>($H126-J126)/FYSNSUM!D126</f>
        <v>-0.8078329634265563</v>
      </c>
      <c r="M126" s="493">
        <f>'[1]FINAL'!M126</f>
        <v>-0.18554897632291154</v>
      </c>
      <c r="N126" s="66"/>
      <c r="O126" s="15">
        <v>4.809359128979304</v>
      </c>
      <c r="P126" s="15" t="s">
        <v>731</v>
      </c>
      <c r="Q126" s="490">
        <f>($H126-O126)/FYSNSUM!H126</f>
        <v>-0.5237132756540768</v>
      </c>
      <c r="R126" s="493">
        <f>'[1]FINAL'!R126</f>
        <v>0.056974464741543385</v>
      </c>
      <c r="S126" s="66"/>
      <c r="T126" s="110">
        <v>4.816634035357718</v>
      </c>
      <c r="U126" s="16" t="s">
        <v>731</v>
      </c>
      <c r="V126" s="490">
        <f>($H126-T126)/FYSNSUM!L126</f>
        <v>-0.5330810061086317</v>
      </c>
      <c r="W126" s="493">
        <f>'[1]FINAL'!W126</f>
        <v>0.05273078260940571</v>
      </c>
      <c r="Y126" s="17"/>
      <c r="Z126" s="17"/>
      <c r="AA126" s="17"/>
      <c r="AB126" s="17"/>
      <c r="AC126" s="17"/>
      <c r="AD126" s="17"/>
      <c r="AE126" s="17"/>
      <c r="AF126" s="17"/>
    </row>
    <row r="127" spans="1:32" ht="16.5" customHeight="1">
      <c r="A127" s="13"/>
      <c r="B127" s="523"/>
      <c r="C127" s="524"/>
      <c r="D127" s="525"/>
      <c r="E127" s="512"/>
      <c r="F127" s="18" t="s">
        <v>236</v>
      </c>
      <c r="G127" s="18"/>
      <c r="H127" s="482">
        <v>5</v>
      </c>
      <c r="I127" s="344">
        <f>'[1]FINAL'!G127</f>
        <v>4.962735653754236</v>
      </c>
      <c r="J127" s="19">
        <v>4.973646804060128</v>
      </c>
      <c r="K127" s="19" t="s">
        <v>731</v>
      </c>
      <c r="L127" s="488">
        <f>($H127-J127)/FYSNSUM!D127</f>
        <v>0.016743568830546295</v>
      </c>
      <c r="M127" s="494">
        <f>'[1]FINAL'!M127</f>
        <v>-0.006900741434264992</v>
      </c>
      <c r="N127" s="66"/>
      <c r="O127" s="19">
        <v>4.693792967063033</v>
      </c>
      <c r="P127" s="19" t="s">
        <v>734</v>
      </c>
      <c r="Q127" s="488">
        <f>($H127-O127)/FYSNSUM!H127</f>
        <v>0.1835189699597051</v>
      </c>
      <c r="R127" s="494">
        <f>'[1]FINAL'!R127</f>
        <v>0.1611961678260977</v>
      </c>
      <c r="S127" s="66"/>
      <c r="T127" s="19">
        <v>4.69407579967997</v>
      </c>
      <c r="U127" s="19" t="s">
        <v>734</v>
      </c>
      <c r="V127" s="488">
        <f>($H127-T127)/FYSNSUM!L127</f>
        <v>0.18418337790404216</v>
      </c>
      <c r="W127" s="494">
        <f>'[1]FINAL'!W127</f>
        <v>0.16175055396177823</v>
      </c>
      <c r="Y127" s="20"/>
      <c r="Z127" s="20"/>
      <c r="AA127" s="20"/>
      <c r="AB127" s="20"/>
      <c r="AC127" s="20"/>
      <c r="AD127" s="20"/>
      <c r="AE127" s="20"/>
      <c r="AF127" s="20"/>
    </row>
    <row r="128" spans="1:23" ht="34.5" customHeight="1">
      <c r="A128" s="1" t="s">
        <v>484</v>
      </c>
      <c r="B128" s="11" t="s">
        <v>485</v>
      </c>
      <c r="D128" s="181"/>
      <c r="E128" s="181"/>
      <c r="H128" s="516" t="s">
        <v>109</v>
      </c>
      <c r="I128" s="516"/>
      <c r="J128" s="516"/>
      <c r="K128" s="516"/>
      <c r="L128" s="516"/>
      <c r="M128" s="516"/>
      <c r="N128" s="516"/>
      <c r="O128" s="516"/>
      <c r="P128" s="516"/>
      <c r="Q128" s="516"/>
      <c r="R128" s="516"/>
      <c r="S128" s="516"/>
      <c r="T128" s="516"/>
      <c r="U128" s="516"/>
      <c r="V128" s="516"/>
      <c r="W128" s="516"/>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1" t="s">
        <v>231</v>
      </c>
      <c r="C130" s="521" t="s">
        <v>447</v>
      </c>
      <c r="D130" s="511" t="s">
        <v>486</v>
      </c>
      <c r="E130" s="511" t="s">
        <v>297</v>
      </c>
      <c r="F130" s="14" t="s">
        <v>235</v>
      </c>
      <c r="G130" s="14"/>
      <c r="H130" s="483">
        <v>3.5</v>
      </c>
      <c r="I130" s="492">
        <f>'[1]FINAL'!G130</f>
        <v>4.1663736847253485</v>
      </c>
      <c r="J130" s="110">
        <v>4.5368621591765415</v>
      </c>
      <c r="K130" s="110" t="s">
        <v>732</v>
      </c>
      <c r="L130" s="491">
        <f>($H130-J130)/FYSNSUM!D130</f>
        <v>-0.6249391985853205</v>
      </c>
      <c r="M130" s="493">
        <f>'[1]FINAL'!M130</f>
        <v>-0.22298188691102466</v>
      </c>
      <c r="N130" s="66"/>
      <c r="O130" s="110">
        <v>4.004171664727849</v>
      </c>
      <c r="P130" s="110" t="s">
        <v>731</v>
      </c>
      <c r="Q130" s="491">
        <f>($H130-O130)/FYSNSUM!H130</f>
        <v>-0.3176489925424959</v>
      </c>
      <c r="R130" s="493">
        <f>'[1]FINAL'!R130</f>
        <v>0.10218287398890938</v>
      </c>
      <c r="S130" s="66"/>
      <c r="T130" s="110">
        <v>4.20829126277655</v>
      </c>
      <c r="U130" s="16" t="s">
        <v>731</v>
      </c>
      <c r="V130" s="491">
        <f>($H130-T130)/FYSNSUM!L130</f>
        <v>-0.4312632095272505</v>
      </c>
      <c r="W130" s="493">
        <f>'[1]FINAL'!W130</f>
        <v>-0.025522285567734632</v>
      </c>
      <c r="Y130" s="17"/>
      <c r="Z130" s="17"/>
      <c r="AA130" s="17"/>
      <c r="AB130" s="17"/>
      <c r="AC130" s="17"/>
      <c r="AD130" s="17"/>
      <c r="AE130" s="17"/>
      <c r="AF130" s="17"/>
    </row>
    <row r="131" spans="1:32" ht="16.5" customHeight="1">
      <c r="A131" s="13"/>
      <c r="B131" s="523"/>
      <c r="C131" s="524"/>
      <c r="D131" s="525"/>
      <c r="E131" s="512"/>
      <c r="F131" s="18" t="s">
        <v>236</v>
      </c>
      <c r="G131" s="18"/>
      <c r="H131" s="482">
        <v>5</v>
      </c>
      <c r="I131" s="344">
        <f>'[1]FINAL'!G131</f>
        <v>4.425690941167234</v>
      </c>
      <c r="J131" s="19">
        <v>4.562911080166646</v>
      </c>
      <c r="K131" s="19" t="s">
        <v>731</v>
      </c>
      <c r="L131" s="488">
        <f>($H131-J131)/FYSNSUM!D131</f>
        <v>0.24866354904264806</v>
      </c>
      <c r="M131" s="494">
        <f>'[1]FINAL'!M131</f>
        <v>-0.07835855484356058</v>
      </c>
      <c r="N131" s="66"/>
      <c r="O131" s="19">
        <v>4.151643771758103</v>
      </c>
      <c r="P131" s="19" t="s">
        <v>734</v>
      </c>
      <c r="Q131" s="488">
        <f>($H131-O131)/FYSNSUM!H131</f>
        <v>0.49099966971310627</v>
      </c>
      <c r="R131" s="494">
        <f>'[1]FINAL'!R131</f>
        <v>0.1586171531240782</v>
      </c>
      <c r="S131" s="66"/>
      <c r="T131" s="19">
        <v>4.290837601641574</v>
      </c>
      <c r="U131" s="19" t="s">
        <v>731</v>
      </c>
      <c r="V131" s="488">
        <f>($H131-T131)/FYSNSUM!L131</f>
        <v>0.40171885288945564</v>
      </c>
      <c r="W131" s="494">
        <f>'[1]FINAL'!W131</f>
        <v>0.07639283195619372</v>
      </c>
      <c r="Y131" s="20"/>
      <c r="Z131" s="20"/>
      <c r="AA131" s="20"/>
      <c r="AB131" s="20"/>
      <c r="AC131" s="20"/>
      <c r="AD131" s="20"/>
      <c r="AE131" s="20"/>
      <c r="AF131" s="20"/>
    </row>
    <row r="132" spans="1:32" ht="16.5" customHeight="1">
      <c r="A132" s="13"/>
      <c r="B132" s="523" t="s">
        <v>237</v>
      </c>
      <c r="C132" s="521" t="s">
        <v>600</v>
      </c>
      <c r="D132" s="511" t="s">
        <v>487</v>
      </c>
      <c r="E132" s="511"/>
      <c r="F132" s="14" t="s">
        <v>235</v>
      </c>
      <c r="G132" s="14"/>
      <c r="H132" s="483">
        <v>1</v>
      </c>
      <c r="I132" s="492">
        <f>'[1]FINAL'!G132</f>
        <v>1.5065886481395563</v>
      </c>
      <c r="J132" s="15">
        <v>1.8442577662842052</v>
      </c>
      <c r="K132" s="15" t="s">
        <v>734</v>
      </c>
      <c r="L132" s="490">
        <f>($H132-J132)/FYSNSUM!D132</f>
        <v>-0.6749201857487074</v>
      </c>
      <c r="M132" s="493">
        <f>'[1]FINAL'!M132</f>
        <v>-0.271466136190882</v>
      </c>
      <c r="N132" s="66"/>
      <c r="O132" s="15">
        <v>1.5076045576472266</v>
      </c>
      <c r="P132" s="15" t="s">
        <v>731</v>
      </c>
      <c r="Q132" s="490">
        <f>($H132-O132)/FYSNSUM!H132</f>
        <v>-0.41619430891622494</v>
      </c>
      <c r="R132" s="493">
        <f>'[1]FINAL'!R132</f>
        <v>-0.0008331019635265471</v>
      </c>
      <c r="S132" s="66"/>
      <c r="T132" s="110">
        <v>1.523447425511049</v>
      </c>
      <c r="U132" s="16" t="s">
        <v>731</v>
      </c>
      <c r="V132" s="490">
        <f>($H132-T132)/FYSNSUM!L132</f>
        <v>-0.4268316855508468</v>
      </c>
      <c r="W132" s="493">
        <f>'[1]FINAL'!W132</f>
        <v>-0.013747684520548555</v>
      </c>
      <c r="Y132" s="17"/>
      <c r="Z132" s="17"/>
      <c r="AA132" s="17"/>
      <c r="AB132" s="17"/>
      <c r="AC132" s="17"/>
      <c r="AD132" s="17"/>
      <c r="AE132" s="17"/>
      <c r="AF132" s="17"/>
    </row>
    <row r="133" spans="1:32" ht="16.5" customHeight="1">
      <c r="A133" s="13"/>
      <c r="B133" s="523"/>
      <c r="C133" s="524"/>
      <c r="D133" s="525"/>
      <c r="E133" s="512"/>
      <c r="F133" s="18" t="s">
        <v>236</v>
      </c>
      <c r="G133" s="18"/>
      <c r="H133" s="482">
        <v>1.5</v>
      </c>
      <c r="I133" s="344">
        <f>'[1]FINAL'!G133</f>
        <v>1.24976662895512</v>
      </c>
      <c r="J133" s="19">
        <v>2.012079189734823</v>
      </c>
      <c r="K133" s="19" t="s">
        <v>733</v>
      </c>
      <c r="L133" s="488">
        <f>($H133-J133)/FYSNSUM!D133</f>
        <v>-0.36424756257528784</v>
      </c>
      <c r="M133" s="494">
        <f>'[1]FINAL'!M133</f>
        <v>-0.5605870708845765</v>
      </c>
      <c r="N133" s="66"/>
      <c r="O133" s="19">
        <v>1.6990805422697686</v>
      </c>
      <c r="P133" s="19" t="s">
        <v>733</v>
      </c>
      <c r="Q133" s="488">
        <f>($H133-O133)/FYSNSUM!H133</f>
        <v>-0.13317454124424172</v>
      </c>
      <c r="R133" s="494">
        <f>'[1]FINAL'!R133</f>
        <v>-0.30086765440300967</v>
      </c>
      <c r="S133" s="66"/>
      <c r="T133" s="19">
        <v>1.841551208775787</v>
      </c>
      <c r="U133" s="19" t="s">
        <v>733</v>
      </c>
      <c r="V133" s="488">
        <f>($H133-T133)/FYSNSUM!L133</f>
        <v>-0.2140890595534073</v>
      </c>
      <c r="W133" s="494">
        <f>'[1]FINAL'!W133</f>
        <v>-0.3710508442207989</v>
      </c>
      <c r="Y133" s="20"/>
      <c r="Z133" s="20"/>
      <c r="AA133" s="20"/>
      <c r="AB133" s="20"/>
      <c r="AC133" s="20"/>
      <c r="AD133" s="20"/>
      <c r="AE133" s="20"/>
      <c r="AF133" s="20"/>
    </row>
    <row r="134" spans="1:32" ht="16.5" customHeight="1">
      <c r="A134" s="13"/>
      <c r="B134" s="523" t="s">
        <v>240</v>
      </c>
      <c r="C134" s="521" t="s">
        <v>601</v>
      </c>
      <c r="D134" s="511" t="s">
        <v>488</v>
      </c>
      <c r="E134" s="511"/>
      <c r="F134" s="14" t="s">
        <v>235</v>
      </c>
      <c r="G134" s="14"/>
      <c r="H134" s="483">
        <v>1.5</v>
      </c>
      <c r="I134" s="492">
        <f>'[1]FINAL'!G134</f>
        <v>3.019388391128737</v>
      </c>
      <c r="J134" s="15">
        <v>1.8726086043021661</v>
      </c>
      <c r="K134" s="15" t="s">
        <v>733</v>
      </c>
      <c r="L134" s="490">
        <f>($H134-J134)/FYSNSUM!D134</f>
        <v>-0.20322961831229136</v>
      </c>
      <c r="M134" s="493">
        <f>'[1]FINAL'!M134</f>
        <v>0.6113774034920607</v>
      </c>
      <c r="N134" s="66"/>
      <c r="O134" s="15">
        <v>2.496886334282863</v>
      </c>
      <c r="P134" s="15" t="s">
        <v>731</v>
      </c>
      <c r="Q134" s="491">
        <f>($H134-O134)/FYSNSUM!H134</f>
        <v>-0.4336636531073891</v>
      </c>
      <c r="R134" s="493">
        <f>'[1]FINAL'!R134</f>
        <v>0.2272351833470249</v>
      </c>
      <c r="S134" s="66"/>
      <c r="T134" s="110">
        <v>2.261676019169483</v>
      </c>
      <c r="U134" s="16" t="s">
        <v>734</v>
      </c>
      <c r="V134" s="491">
        <f>($H134-T134)/FYSNSUM!L134</f>
        <v>-0.3483822792274369</v>
      </c>
      <c r="W134" s="493">
        <f>'[1]FINAL'!W134</f>
        <v>0.3465351339642538</v>
      </c>
      <c r="Y134" s="17"/>
      <c r="Z134" s="17"/>
      <c r="AA134" s="17"/>
      <c r="AB134" s="17"/>
      <c r="AC134" s="17"/>
      <c r="AD134" s="17"/>
      <c r="AE134" s="17"/>
      <c r="AF134" s="17"/>
    </row>
    <row r="135" spans="1:32" ht="16.5" customHeight="1">
      <c r="A135" s="13"/>
      <c r="B135" s="523"/>
      <c r="C135" s="524"/>
      <c r="D135" s="525"/>
      <c r="E135" s="512"/>
      <c r="F135" s="18" t="s">
        <v>236</v>
      </c>
      <c r="G135" s="18"/>
      <c r="H135" s="482">
        <v>1.75</v>
      </c>
      <c r="I135" s="344">
        <f>'[1]FINAL'!G135</f>
        <v>5.187824382270337</v>
      </c>
      <c r="J135" s="19">
        <v>3.05566724178267</v>
      </c>
      <c r="K135" s="19" t="s">
        <v>733</v>
      </c>
      <c r="L135" s="488">
        <f>($H135-J135)/FYSNSUM!D135</f>
        <v>-0.504603535521709</v>
      </c>
      <c r="M135" s="494">
        <f>'[1]FINAL'!M135</f>
        <v>0.8045149170089314</v>
      </c>
      <c r="N135" s="66"/>
      <c r="O135" s="19">
        <v>4.091878019318578</v>
      </c>
      <c r="P135" s="19" t="s">
        <v>733</v>
      </c>
      <c r="Q135" s="488">
        <f>($H135-O135)/FYSNSUM!H135</f>
        <v>-0.8188794802600456</v>
      </c>
      <c r="R135" s="494">
        <f>'[1]FINAL'!R135</f>
        <v>0.383115299683459</v>
      </c>
      <c r="S135" s="66"/>
      <c r="T135" s="19">
        <v>3.616940757416009</v>
      </c>
      <c r="U135" s="19" t="s">
        <v>733</v>
      </c>
      <c r="V135" s="488">
        <f>($H135-T135)/FYSNSUM!L135</f>
        <v>-0.6626570554697839</v>
      </c>
      <c r="W135" s="494">
        <f>'[1]FINAL'!W135</f>
        <v>0.5575230761752968</v>
      </c>
      <c r="Y135" s="20"/>
      <c r="Z135" s="20"/>
      <c r="AA135" s="20"/>
      <c r="AB135" s="20"/>
      <c r="AC135" s="20"/>
      <c r="AD135" s="20"/>
      <c r="AE135" s="20"/>
      <c r="AF135" s="20"/>
    </row>
    <row r="136" spans="1:32" ht="36" customHeight="1">
      <c r="A136" s="13"/>
      <c r="B136" s="523" t="s">
        <v>243</v>
      </c>
      <c r="C136" s="521" t="s">
        <v>460</v>
      </c>
      <c r="D136" s="154" t="s">
        <v>379</v>
      </c>
      <c r="E136" s="154" t="s">
        <v>265</v>
      </c>
      <c r="F136" s="14" t="s">
        <v>235</v>
      </c>
      <c r="G136" s="14"/>
      <c r="H136" s="483">
        <v>2</v>
      </c>
      <c r="I136" s="492">
        <f>'[1]FINAL'!G136</f>
        <v>2.4348754897895883</v>
      </c>
      <c r="J136" s="15">
        <v>2.286595103970541</v>
      </c>
      <c r="K136" s="15" t="s">
        <v>731</v>
      </c>
      <c r="L136" s="490">
        <f>($H136-J136)/FYSNSUM!D136</f>
        <v>-0.20507702624107121</v>
      </c>
      <c r="M136" s="493">
        <f>'[1]FINAL'!M136</f>
        <v>0.10505645265165238</v>
      </c>
      <c r="N136" s="66"/>
      <c r="O136" s="15">
        <v>2.2005978234160266</v>
      </c>
      <c r="P136" s="15" t="s">
        <v>731</v>
      </c>
      <c r="Q136" s="491">
        <f>($H136-O136)/FYSNSUM!H136</f>
        <v>-0.12723335391348603</v>
      </c>
      <c r="R136" s="493">
        <f>'[1]FINAL'!R136</f>
        <v>0.14857555510006987</v>
      </c>
      <c r="S136" s="66"/>
      <c r="T136" s="110">
        <v>2.29421793920647</v>
      </c>
      <c r="U136" s="16" t="s">
        <v>731</v>
      </c>
      <c r="V136" s="491">
        <f>($H136-T136)/FYSNSUM!L136</f>
        <v>-0.18560158905971355</v>
      </c>
      <c r="W136" s="493">
        <f>'[1]FINAL'!W136</f>
        <v>0.08872805903082441</v>
      </c>
      <c r="Y136" s="17"/>
      <c r="Z136" s="17"/>
      <c r="AA136" s="17"/>
      <c r="AB136" s="17"/>
      <c r="AC136" s="17"/>
      <c r="AD136" s="17"/>
      <c r="AE136" s="17"/>
      <c r="AF136" s="17"/>
    </row>
    <row r="137" spans="1:32" ht="16.5" customHeight="1">
      <c r="A137" s="13"/>
      <c r="B137" s="523"/>
      <c r="C137" s="524"/>
      <c r="D137" s="155"/>
      <c r="E137" s="156"/>
      <c r="F137" s="18" t="s">
        <v>236</v>
      </c>
      <c r="G137" s="18"/>
      <c r="H137" s="482">
        <v>2.25</v>
      </c>
      <c r="I137" s="344">
        <f>'[1]FINAL'!G137</f>
        <v>1.7291088723040944</v>
      </c>
      <c r="J137" s="19">
        <v>2.3541752242365357</v>
      </c>
      <c r="K137" s="19" t="s">
        <v>733</v>
      </c>
      <c r="L137" s="488">
        <f>($H137-J137)/FYSNSUM!D137</f>
        <v>-0.06402842851190163</v>
      </c>
      <c r="M137" s="494">
        <f>'[1]FINAL'!M137</f>
        <v>-0.3902805685349962</v>
      </c>
      <c r="N137" s="66"/>
      <c r="O137" s="19">
        <v>1.9906162594337908</v>
      </c>
      <c r="P137" s="19" t="s">
        <v>734</v>
      </c>
      <c r="Q137" s="488">
        <f>($H137-O137)/FYSNSUM!H137</f>
        <v>0.16953530261796226</v>
      </c>
      <c r="R137" s="494">
        <f>'[1]FINAL'!R137</f>
        <v>-0.17097071053163088</v>
      </c>
      <c r="S137" s="66"/>
      <c r="T137" s="19">
        <v>2.1301416526117025</v>
      </c>
      <c r="U137" s="19" t="s">
        <v>733</v>
      </c>
      <c r="V137" s="488">
        <f>($H137-T137)/FYSNSUM!L137</f>
        <v>0.0762291614034931</v>
      </c>
      <c r="W137" s="494">
        <f>'[1]FINAL'!W137</f>
        <v>-0.25507941319266497</v>
      </c>
      <c r="Y137" s="20"/>
      <c r="Z137" s="20"/>
      <c r="AA137" s="20"/>
      <c r="AB137" s="20"/>
      <c r="AC137" s="20"/>
      <c r="AD137" s="20"/>
      <c r="AE137" s="20"/>
      <c r="AF137" s="20"/>
    </row>
    <row r="138" spans="1:32" ht="16.5" customHeight="1">
      <c r="A138" s="13"/>
      <c r="B138" s="523" t="s">
        <v>245</v>
      </c>
      <c r="C138" s="521" t="s">
        <v>327</v>
      </c>
      <c r="D138" s="511" t="s">
        <v>451</v>
      </c>
      <c r="E138" s="511"/>
      <c r="F138" s="14" t="s">
        <v>235</v>
      </c>
      <c r="G138" s="14"/>
      <c r="H138" s="483">
        <v>3.25</v>
      </c>
      <c r="I138" s="492">
        <f>'[1]FINAL'!G138</f>
        <v>3.163138717197485</v>
      </c>
      <c r="J138" s="15">
        <v>3.40795837868815</v>
      </c>
      <c r="K138" s="15" t="s">
        <v>731</v>
      </c>
      <c r="L138" s="490">
        <f>($H138-J138)/FYSNSUM!D138</f>
        <v>-0.10480660682965999</v>
      </c>
      <c r="M138" s="493">
        <f>'[1]FINAL'!M138</f>
        <v>-0.16300520904970178</v>
      </c>
      <c r="N138" s="66"/>
      <c r="O138" s="15">
        <v>3.7868018716126475</v>
      </c>
      <c r="P138" s="15" t="s">
        <v>733</v>
      </c>
      <c r="Q138" s="490">
        <f>($H138-O138)/FYSNSUM!H138</f>
        <v>-0.3208154423480227</v>
      </c>
      <c r="R138" s="493">
        <f>'[1]FINAL'!R138</f>
        <v>-0.37280621209133824</v>
      </c>
      <c r="S138" s="66"/>
      <c r="T138" s="110">
        <v>3.7748708074703146</v>
      </c>
      <c r="U138" s="16" t="s">
        <v>733</v>
      </c>
      <c r="V138" s="490">
        <f>($H138-T138)/FYSNSUM!L138</f>
        <v>-0.31888805532712733</v>
      </c>
      <c r="W138" s="493">
        <f>'[1]FINAL'!W138</f>
        <v>-0.37168069484761246</v>
      </c>
      <c r="Y138" s="17"/>
      <c r="Z138" s="17"/>
      <c r="AA138" s="17"/>
      <c r="AB138" s="17"/>
      <c r="AC138" s="17"/>
      <c r="AD138" s="17"/>
      <c r="AE138" s="17"/>
      <c r="AF138" s="17"/>
    </row>
    <row r="139" spans="1:32" ht="16.5" customHeight="1">
      <c r="A139" s="13"/>
      <c r="B139" s="523"/>
      <c r="C139" s="524"/>
      <c r="D139" s="525"/>
      <c r="E139" s="512"/>
      <c r="F139" s="18" t="s">
        <v>236</v>
      </c>
      <c r="G139" s="18"/>
      <c r="H139" s="482">
        <v>2</v>
      </c>
      <c r="I139" s="344">
        <f>'[1]FINAL'!G139</f>
        <v>2.807555267930092</v>
      </c>
      <c r="J139" s="19">
        <v>3.386551111465953</v>
      </c>
      <c r="K139" s="19" t="s">
        <v>733</v>
      </c>
      <c r="L139" s="488">
        <f>($H139-J139)/FYSNSUM!D139</f>
        <v>-0.9651131320133303</v>
      </c>
      <c r="M139" s="494">
        <f>'[1]FINAL'!M139</f>
        <v>-0.4117234835948172</v>
      </c>
      <c r="N139" s="66"/>
      <c r="O139" s="19">
        <v>3.4571242847715755</v>
      </c>
      <c r="P139" s="19" t="s">
        <v>733</v>
      </c>
      <c r="Q139" s="488">
        <f>($H139-O139)/FYSNSUM!H139</f>
        <v>-0.9443592732547647</v>
      </c>
      <c r="R139" s="494">
        <f>'[1]FINAL'!R139</f>
        <v>-0.4212939675855308</v>
      </c>
      <c r="S139" s="66"/>
      <c r="T139" s="19">
        <v>3.5288312064774443</v>
      </c>
      <c r="U139" s="19" t="s">
        <v>733</v>
      </c>
      <c r="V139" s="488">
        <f>($H139-T139)/FYSNSUM!L139</f>
        <v>-0.9805975631121462</v>
      </c>
      <c r="W139" s="494">
        <f>'[1]FINAL'!W139</f>
        <v>-0.4627264292476651</v>
      </c>
      <c r="Y139" s="20"/>
      <c r="Z139" s="20"/>
      <c r="AA139" s="20"/>
      <c r="AB139" s="20"/>
      <c r="AC139" s="20"/>
      <c r="AD139" s="20"/>
      <c r="AE139" s="20"/>
      <c r="AF139" s="20"/>
    </row>
    <row r="140" spans="2:32" ht="16.5" customHeight="1">
      <c r="B140" s="523" t="s">
        <v>248</v>
      </c>
      <c r="C140" s="521" t="s">
        <v>489</v>
      </c>
      <c r="D140" s="511" t="s">
        <v>490</v>
      </c>
      <c r="E140" s="511"/>
      <c r="F140" s="14" t="s">
        <v>235</v>
      </c>
      <c r="G140" s="14"/>
      <c r="H140" s="483">
        <v>3</v>
      </c>
      <c r="I140" s="492">
        <f>'[1]FINAL'!G140</f>
        <v>2.4336837943144616</v>
      </c>
      <c r="J140" s="15">
        <v>1.6865613574656038</v>
      </c>
      <c r="K140" s="15" t="s">
        <v>733</v>
      </c>
      <c r="L140" s="490">
        <f>($H140-J140)/FYSNSUM!D140</f>
        <v>0.8213149614118903</v>
      </c>
      <c r="M140" s="493">
        <f>'[1]FINAL'!M140</f>
        <v>0.45945913535159744</v>
      </c>
      <c r="N140" s="66"/>
      <c r="O140" s="15">
        <v>2.0155092426710524</v>
      </c>
      <c r="P140" s="15" t="s">
        <v>731</v>
      </c>
      <c r="Q140" s="490">
        <f>($H140-O140)/FYSNSUM!H140</f>
        <v>0.5256971886472402</v>
      </c>
      <c r="R140" s="493">
        <f>'[1]FINAL'!R140</f>
        <v>0.22324057225262675</v>
      </c>
      <c r="S140" s="66"/>
      <c r="T140" s="110">
        <v>1.8857047832021399</v>
      </c>
      <c r="U140" s="16" t="s">
        <v>732</v>
      </c>
      <c r="V140" s="490">
        <f>($H140-T140)/FYSNSUM!L140</f>
        <v>0.621778019952425</v>
      </c>
      <c r="W140" s="493">
        <f>'[1]FINAL'!W140</f>
        <v>0.3057460454918137</v>
      </c>
      <c r="Y140" s="17"/>
      <c r="Z140" s="17"/>
      <c r="AA140" s="17"/>
      <c r="AB140" s="17"/>
      <c r="AC140" s="17"/>
      <c r="AD140" s="17"/>
      <c r="AE140" s="17"/>
      <c r="AF140" s="17"/>
    </row>
    <row r="141" spans="2:32" ht="16.5" customHeight="1">
      <c r="B141" s="523"/>
      <c r="C141" s="524"/>
      <c r="D141" s="525"/>
      <c r="E141" s="512"/>
      <c r="F141" s="18" t="s">
        <v>236</v>
      </c>
      <c r="G141" s="18"/>
      <c r="H141" s="482">
        <v>1.75</v>
      </c>
      <c r="I141" s="344">
        <f>'[1]FINAL'!G141</f>
        <v>4.4759362511392675</v>
      </c>
      <c r="J141" s="19">
        <v>2.2243428111382615</v>
      </c>
      <c r="K141" s="19" t="s">
        <v>733</v>
      </c>
      <c r="L141" s="488">
        <f>($H141-J141)/FYSNSUM!D141</f>
        <v>-0.20941041981524586</v>
      </c>
      <c r="M141" s="494">
        <f>'[1]FINAL'!M141</f>
        <v>0.9554181021981959</v>
      </c>
      <c r="N141" s="66"/>
      <c r="O141" s="19">
        <v>2.8052196048220437</v>
      </c>
      <c r="P141" s="19" t="s">
        <v>733</v>
      </c>
      <c r="Q141" s="488">
        <f>($H141-O141)/FYSNSUM!H141</f>
        <v>-0.4185127018076705</v>
      </c>
      <c r="R141" s="494">
        <f>'[1]FINAL'!R141</f>
        <v>0.6622173278972583</v>
      </c>
      <c r="S141" s="66"/>
      <c r="T141" s="19">
        <v>2.5020818382825287</v>
      </c>
      <c r="U141" s="19" t="s">
        <v>733</v>
      </c>
      <c r="V141" s="488">
        <f>($H141-T141)/FYSNSUM!L141</f>
        <v>-0.31620727281138744</v>
      </c>
      <c r="W141" s="494">
        <f>'[1]FINAL'!W141</f>
        <v>0.8296836728272033</v>
      </c>
      <c r="Y141" s="20"/>
      <c r="Z141" s="20"/>
      <c r="AA141" s="20"/>
      <c r="AB141" s="20"/>
      <c r="AC141" s="20"/>
      <c r="AD141" s="20"/>
      <c r="AE141" s="20"/>
      <c r="AF141" s="20"/>
    </row>
    <row r="142" spans="2:32" ht="16.5" customHeight="1">
      <c r="B142" s="523" t="s">
        <v>251</v>
      </c>
      <c r="C142" s="521" t="s">
        <v>491</v>
      </c>
      <c r="D142" s="511" t="s">
        <v>492</v>
      </c>
      <c r="E142" s="511"/>
      <c r="F142" s="14" t="s">
        <v>235</v>
      </c>
      <c r="G142" s="14"/>
      <c r="H142" s="483">
        <v>3</v>
      </c>
      <c r="I142" s="492">
        <f>'[1]FINAL'!G142</f>
        <v>2.377417002623398</v>
      </c>
      <c r="J142" s="15">
        <v>2.1036892089537034</v>
      </c>
      <c r="K142" s="15" t="s">
        <v>732</v>
      </c>
      <c r="L142" s="490">
        <f>($H142-J142)/FYSNSUM!D142</f>
        <v>0.8201206834302307</v>
      </c>
      <c r="M142" s="493">
        <f>'[1]FINAL'!M142</f>
        <v>0.2500083765023962</v>
      </c>
      <c r="N142" s="66"/>
      <c r="O142" s="15">
        <v>2.3583889447653568</v>
      </c>
      <c r="P142" s="15" t="s">
        <v>731</v>
      </c>
      <c r="Q142" s="490">
        <f>($H142-O142)/FYSNSUM!H142</f>
        <v>0.5348781944480745</v>
      </c>
      <c r="R142" s="493">
        <f>'[1]FINAL'!R142</f>
        <v>0.01586354484361431</v>
      </c>
      <c r="S142" s="66"/>
      <c r="T142" s="110">
        <v>2.3135365536497803</v>
      </c>
      <c r="U142" s="16" t="s">
        <v>731</v>
      </c>
      <c r="V142" s="490">
        <f>($H142-T142)/FYSNSUM!L142</f>
        <v>0.5946043406354498</v>
      </c>
      <c r="W142" s="493">
        <f>'[1]FINAL'!W142</f>
        <v>0.05533240898900328</v>
      </c>
      <c r="Y142" s="17"/>
      <c r="Z142" s="17"/>
      <c r="AA142" s="17"/>
      <c r="AB142" s="17"/>
      <c r="AC142" s="17"/>
      <c r="AD142" s="17"/>
      <c r="AE142" s="17"/>
      <c r="AF142" s="17"/>
    </row>
    <row r="143" spans="2:32" ht="16.5" customHeight="1">
      <c r="B143" s="523"/>
      <c r="C143" s="524"/>
      <c r="D143" s="525"/>
      <c r="E143" s="512"/>
      <c r="F143" s="18" t="s">
        <v>236</v>
      </c>
      <c r="G143" s="18"/>
      <c r="H143" s="482">
        <v>2.25</v>
      </c>
      <c r="I143" s="344">
        <f>'[1]FINAL'!G143</f>
        <v>2.3936113761741193</v>
      </c>
      <c r="J143" s="19">
        <v>2.2142846870603816</v>
      </c>
      <c r="K143" s="19" t="s">
        <v>734</v>
      </c>
      <c r="L143" s="488">
        <f>($H143-J143)/FYSNSUM!D143</f>
        <v>0.036179832583118916</v>
      </c>
      <c r="M143" s="494">
        <f>'[1]FINAL'!M143</f>
        <v>0.17721745607557057</v>
      </c>
      <c r="N143" s="66"/>
      <c r="O143" s="19">
        <v>2.4552257780195834</v>
      </c>
      <c r="P143" s="19" t="s">
        <v>731</v>
      </c>
      <c r="Q143" s="488">
        <f>($H143-O143)/FYSNSUM!H143</f>
        <v>-0.17557899321690046</v>
      </c>
      <c r="R143" s="494">
        <f>'[1]FINAL'!R143</f>
        <v>-0.05271185020878993</v>
      </c>
      <c r="S143" s="66"/>
      <c r="T143" s="19">
        <v>2.37053328925905</v>
      </c>
      <c r="U143" s="19" t="s">
        <v>731</v>
      </c>
      <c r="V143" s="488">
        <f>($H143-T143)/FYSNSUM!L143</f>
        <v>-0.10850715165325524</v>
      </c>
      <c r="W143" s="494">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6" t="s">
        <v>108</v>
      </c>
      <c r="I144" s="516"/>
      <c r="J144" s="516"/>
      <c r="K144" s="516"/>
      <c r="L144" s="516"/>
      <c r="M144" s="516"/>
      <c r="N144" s="516"/>
      <c r="O144" s="516"/>
      <c r="P144" s="516"/>
      <c r="Q144" s="516"/>
      <c r="R144" s="516"/>
      <c r="S144" s="516"/>
      <c r="T144" s="516"/>
      <c r="U144" s="516"/>
      <c r="V144" s="516"/>
      <c r="W144" s="516"/>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1" t="s">
        <v>231</v>
      </c>
      <c r="C146" s="521" t="s">
        <v>496</v>
      </c>
      <c r="D146" s="511" t="s">
        <v>497</v>
      </c>
      <c r="E146" s="511" t="s">
        <v>284</v>
      </c>
      <c r="F146" s="14" t="s">
        <v>235</v>
      </c>
      <c r="G146" s="14"/>
      <c r="H146" s="483">
        <v>4</v>
      </c>
      <c r="I146" s="492">
        <f>'[1]FINAL'!G146</f>
        <v>3.1713036041258893</v>
      </c>
      <c r="J146" s="110">
        <v>3.3396348658846993</v>
      </c>
      <c r="K146" s="110" t="s">
        <v>732</v>
      </c>
      <c r="L146" s="491">
        <f>($H146-J146)/FYSNSUM!D146</f>
        <v>0.9388745812569591</v>
      </c>
      <c r="M146" s="493">
        <f>'[1]FINAL'!M146</f>
        <v>-0.23937878654577754</v>
      </c>
      <c r="N146" s="66"/>
      <c r="O146" s="110">
        <v>3.123136380075581</v>
      </c>
      <c r="P146" s="110" t="s">
        <v>731</v>
      </c>
      <c r="Q146" s="491">
        <f>($H146-O146)/FYSNSUM!H146</f>
        <v>1.1503847980812154</v>
      </c>
      <c r="R146" s="493">
        <f>'[1]FINAL'!R146</f>
        <v>0.06319810821617584</v>
      </c>
      <c r="S146" s="66"/>
      <c r="T146" s="110">
        <v>3.1628707263719793</v>
      </c>
      <c r="U146" s="16" t="s">
        <v>731</v>
      </c>
      <c r="V146" s="491">
        <f>($H146-T146)/FYSNSUM!L146</f>
        <v>1.1028407180017499</v>
      </c>
      <c r="W146" s="493">
        <f>'[1]FINAL'!W146</f>
        <v>0.011109809131985808</v>
      </c>
      <c r="Y146" s="17"/>
      <c r="Z146" s="17"/>
      <c r="AA146" s="17"/>
      <c r="AB146" s="17"/>
      <c r="AC146" s="17"/>
      <c r="AD146" s="17"/>
      <c r="AE146" s="17"/>
      <c r="AF146" s="17"/>
    </row>
    <row r="147" spans="1:32" ht="16.5" customHeight="1">
      <c r="A147" s="13"/>
      <c r="B147" s="523"/>
      <c r="C147" s="524"/>
      <c r="D147" s="525"/>
      <c r="E147" s="512"/>
      <c r="F147" s="18" t="s">
        <v>236</v>
      </c>
      <c r="G147" s="18"/>
      <c r="H147" s="482">
        <v>3.25</v>
      </c>
      <c r="I147" s="344">
        <f>'[1]FINAL'!G147</f>
        <v>3.3758596103535212</v>
      </c>
      <c r="J147" s="19">
        <v>3.3532296461240705</v>
      </c>
      <c r="K147" s="19" t="s">
        <v>731</v>
      </c>
      <c r="L147" s="488">
        <f>($H147-J147)/FYSNSUM!D147</f>
        <v>-0.14925122963145396</v>
      </c>
      <c r="M147" s="494">
        <f>'[1]FINAL'!M147</f>
        <v>0.03275273367892859</v>
      </c>
      <c r="N147" s="66"/>
      <c r="O147" s="19">
        <v>3.133913340553555</v>
      </c>
      <c r="P147" s="19" t="s">
        <v>733</v>
      </c>
      <c r="Q147" s="488">
        <f>($H147-O147)/FYSNSUM!H147</f>
        <v>0.1501221301495571</v>
      </c>
      <c r="R147" s="494">
        <f>'[1]FINAL'!R147</f>
        <v>0.3129944959932089</v>
      </c>
      <c r="S147" s="66"/>
      <c r="T147" s="19">
        <v>3.163065941725432</v>
      </c>
      <c r="U147" s="19" t="s">
        <v>733</v>
      </c>
      <c r="V147" s="488">
        <f>($H147-T147)/FYSNSUM!L147</f>
        <v>0.11251200502519651</v>
      </c>
      <c r="W147" s="494">
        <f>'[1]FINAL'!W147</f>
        <v>0.27542972252766507</v>
      </c>
      <c r="Y147" s="20"/>
      <c r="Z147" s="20"/>
      <c r="AA147" s="20"/>
      <c r="AB147" s="20"/>
      <c r="AC147" s="20"/>
      <c r="AD147" s="20"/>
      <c r="AE147" s="20"/>
      <c r="AF147" s="20"/>
    </row>
    <row r="148" spans="1:32" ht="16.5" customHeight="1">
      <c r="A148" s="13"/>
      <c r="B148" s="523" t="s">
        <v>237</v>
      </c>
      <c r="C148" s="528" t="s">
        <v>336</v>
      </c>
      <c r="D148" s="529" t="s">
        <v>337</v>
      </c>
      <c r="E148" s="511" t="s">
        <v>481</v>
      </c>
      <c r="F148" s="7" t="s">
        <v>235</v>
      </c>
      <c r="G148" s="7"/>
      <c r="H148" s="483">
        <v>3.75</v>
      </c>
      <c r="I148" s="492">
        <f>'[1]FINAL'!G148</f>
        <v>3.202032223907826</v>
      </c>
      <c r="J148" s="15">
        <v>3.358390361055635</v>
      </c>
      <c r="K148" s="15" t="s">
        <v>732</v>
      </c>
      <c r="L148" s="490">
        <f>($H148-J148)/FYSNSUM!D148</f>
        <v>0.52564264009888</v>
      </c>
      <c r="M148" s="493">
        <f>'[1]FINAL'!M148</f>
        <v>-0.20929408154148682</v>
      </c>
      <c r="N148" s="66"/>
      <c r="O148" s="15">
        <v>3.082439620317359</v>
      </c>
      <c r="P148" s="15" t="s">
        <v>731</v>
      </c>
      <c r="Q148" s="490">
        <f>($H148-O148)/FYSNSUM!H148</f>
        <v>0.8315399271295429</v>
      </c>
      <c r="R148" s="493">
        <f>'[1]FINAL'!R148</f>
        <v>0.1489700144096831</v>
      </c>
      <c r="S148" s="66"/>
      <c r="T148" s="110">
        <v>3.104845275766494</v>
      </c>
      <c r="U148" s="16" t="s">
        <v>731</v>
      </c>
      <c r="V148" s="490">
        <f>($H148-T148)/FYSNSUM!L148</f>
        <v>0.8050869123537664</v>
      </c>
      <c r="W148" s="493">
        <f>'[1]FINAL'!W148</f>
        <v>0.12127941716642555</v>
      </c>
      <c r="Y148" s="17"/>
      <c r="Z148" s="17"/>
      <c r="AA148" s="17"/>
      <c r="AB148" s="17"/>
      <c r="AC148" s="17"/>
      <c r="AD148" s="17"/>
      <c r="AE148" s="17"/>
      <c r="AF148" s="17"/>
    </row>
    <row r="149" spans="1:32" ht="16.5" customHeight="1">
      <c r="A149" s="13"/>
      <c r="B149" s="523"/>
      <c r="C149" s="524"/>
      <c r="D149" s="525"/>
      <c r="E149" s="512"/>
      <c r="F149" s="18" t="s">
        <v>236</v>
      </c>
      <c r="G149" s="18"/>
      <c r="H149" s="482">
        <v>3.25</v>
      </c>
      <c r="I149" s="344">
        <f>'[1]FINAL'!G149</f>
        <v>2.9577186596874943</v>
      </c>
      <c r="J149" s="19">
        <v>3.3150482762668876</v>
      </c>
      <c r="K149" s="19" t="s">
        <v>733</v>
      </c>
      <c r="L149" s="488">
        <f>($H149-J149)/FYSNSUM!D149</f>
        <v>-0.08641017494928169</v>
      </c>
      <c r="M149" s="494">
        <f>'[1]FINAL'!M149</f>
        <v>-0.46702311080751924</v>
      </c>
      <c r="N149" s="66"/>
      <c r="O149" s="19">
        <v>2.9629369561575993</v>
      </c>
      <c r="P149" s="19" t="s">
        <v>731</v>
      </c>
      <c r="Q149" s="488">
        <f>($H149-O149)/FYSNSUM!H149</f>
        <v>0.3416696089486726</v>
      </c>
      <c r="R149" s="494">
        <f>'[1]FINAL'!R149</f>
        <v>-0.0062106266572197685</v>
      </c>
      <c r="S149" s="66"/>
      <c r="T149" s="19">
        <v>2.98083271313733</v>
      </c>
      <c r="U149" s="19" t="s">
        <v>731</v>
      </c>
      <c r="V149" s="488">
        <f>($H149-T149)/FYSNSUM!L149</f>
        <v>0.3202005663041256</v>
      </c>
      <c r="W149" s="494">
        <f>'[1]FINAL'!W149</f>
        <v>-0.02749602335935916</v>
      </c>
      <c r="Y149" s="20"/>
      <c r="Z149" s="20"/>
      <c r="AA149" s="20"/>
      <c r="AB149" s="20"/>
      <c r="AC149" s="20"/>
      <c r="AD149" s="20"/>
      <c r="AE149" s="20"/>
      <c r="AF149" s="20"/>
    </row>
    <row r="150" spans="1:32" ht="16.5" customHeight="1">
      <c r="A150" s="13"/>
      <c r="B150" s="523" t="s">
        <v>240</v>
      </c>
      <c r="C150" s="521" t="s">
        <v>338</v>
      </c>
      <c r="D150" s="511" t="s">
        <v>339</v>
      </c>
      <c r="E150" s="511" t="s">
        <v>265</v>
      </c>
      <c r="F150" s="14" t="s">
        <v>235</v>
      </c>
      <c r="G150" s="14"/>
      <c r="H150" s="483">
        <v>4</v>
      </c>
      <c r="I150" s="492">
        <f>'[1]FINAL'!G150</f>
        <v>2.9825274562557795</v>
      </c>
      <c r="J150" s="110">
        <v>2.9993056402318143</v>
      </c>
      <c r="K150" s="110" t="s">
        <v>731</v>
      </c>
      <c r="L150" s="491">
        <f>($H150-J150)/FYSNSUM!D150</f>
        <v>1.0794532504646523</v>
      </c>
      <c r="M150" s="493">
        <f>'[1]FINAL'!M150</f>
        <v>-0.018089376721198636</v>
      </c>
      <c r="N150" s="66"/>
      <c r="O150" s="110">
        <v>2.7228936006033275</v>
      </c>
      <c r="P150" s="110" t="s">
        <v>734</v>
      </c>
      <c r="Q150" s="491">
        <f>($H150-O150)/FYSNSUM!H150</f>
        <v>1.3221140378248766</v>
      </c>
      <c r="R150" s="493">
        <f>'[1]FINAL'!R150</f>
        <v>0.2687926219769274</v>
      </c>
      <c r="S150" s="66"/>
      <c r="T150" s="110">
        <v>2.736593396487843</v>
      </c>
      <c r="U150" s="16" t="s">
        <v>734</v>
      </c>
      <c r="V150" s="491">
        <f>($H150-T150)/FYSNSUM!L150</f>
        <v>1.3056610646118965</v>
      </c>
      <c r="W150" s="493">
        <f>'[1]FINAL'!W150</f>
        <v>0.25416163782803364</v>
      </c>
      <c r="Y150" s="17"/>
      <c r="Z150" s="17"/>
      <c r="AA150" s="17"/>
      <c r="AB150" s="17"/>
      <c r="AC150" s="17"/>
      <c r="AD150" s="17"/>
      <c r="AE150" s="17"/>
      <c r="AF150" s="17"/>
    </row>
    <row r="151" spans="1:32" ht="16.5" customHeight="1">
      <c r="A151" s="13"/>
      <c r="B151" s="523"/>
      <c r="C151" s="524"/>
      <c r="D151" s="525"/>
      <c r="E151" s="512"/>
      <c r="F151" s="18" t="s">
        <v>236</v>
      </c>
      <c r="G151" s="18"/>
      <c r="H151" s="482">
        <v>2.75</v>
      </c>
      <c r="I151" s="344">
        <f>'[1]FINAL'!G151</f>
        <v>2.754647838553749</v>
      </c>
      <c r="J151" s="19">
        <v>2.809628757551381</v>
      </c>
      <c r="K151" s="19" t="s">
        <v>731</v>
      </c>
      <c r="L151" s="488">
        <f>($H151-J151)/FYSNSUM!D151</f>
        <v>-0.060806244345030375</v>
      </c>
      <c r="M151" s="494">
        <f>'[1]FINAL'!M151</f>
        <v>-0.05593008436590272</v>
      </c>
      <c r="N151" s="66"/>
      <c r="O151" s="19">
        <v>2.5731443511016225</v>
      </c>
      <c r="P151" s="19" t="s">
        <v>734</v>
      </c>
      <c r="Q151" s="488">
        <f>($H151-O151)/FYSNSUM!H151</f>
        <v>0.17679090913379478</v>
      </c>
      <c r="R151" s="494">
        <f>'[1]FINAL'!R151</f>
        <v>0.18143676240737458</v>
      </c>
      <c r="S151" s="66"/>
      <c r="T151" s="19">
        <v>2.5715100372119917</v>
      </c>
      <c r="U151" s="19" t="s">
        <v>734</v>
      </c>
      <c r="V151" s="488">
        <f>($H151-T151)/FYSNSUM!L151</f>
        <v>0.17839244896821732</v>
      </c>
      <c r="W151" s="494">
        <f>'[1]FINAL'!W151</f>
        <v>0.1830376991004075</v>
      </c>
      <c r="Y151" s="20"/>
      <c r="Z151" s="20"/>
      <c r="AA151" s="20"/>
      <c r="AB151" s="20"/>
      <c r="AC151" s="20"/>
      <c r="AD151" s="20"/>
      <c r="AE151" s="20"/>
      <c r="AF151" s="20"/>
    </row>
    <row r="152" spans="1:32" ht="15.75" customHeight="1">
      <c r="A152" s="13"/>
      <c r="B152" s="523" t="s">
        <v>243</v>
      </c>
      <c r="C152" s="521" t="s">
        <v>340</v>
      </c>
      <c r="D152" s="511" t="s">
        <v>341</v>
      </c>
      <c r="E152" s="511" t="s">
        <v>481</v>
      </c>
      <c r="F152" s="14" t="s">
        <v>235</v>
      </c>
      <c r="G152" s="14"/>
      <c r="H152" s="483">
        <v>3.5</v>
      </c>
      <c r="I152" s="492">
        <f>'[1]FINAL'!G152</f>
        <v>2.4108254896866184</v>
      </c>
      <c r="J152" s="110">
        <v>2.5431261046000277</v>
      </c>
      <c r="K152" s="110" t="s">
        <v>731</v>
      </c>
      <c r="L152" s="491">
        <f>($H152-J152)/FYSNSUM!D152</f>
        <v>0.9702709789103755</v>
      </c>
      <c r="M152" s="493">
        <f>'[1]FINAL'!M152</f>
        <v>-0.13420236973821267</v>
      </c>
      <c r="N152" s="66"/>
      <c r="O152" s="110">
        <v>2.31535544838689</v>
      </c>
      <c r="P152" s="110" t="s">
        <v>731</v>
      </c>
      <c r="Q152" s="491">
        <f>($H152-O152)/FYSNSUM!H152</f>
        <v>1.2055728078466543</v>
      </c>
      <c r="R152" s="493">
        <f>'[1]FINAL'!R152</f>
        <v>0.09715742964822437</v>
      </c>
      <c r="S152" s="66"/>
      <c r="T152" s="110">
        <v>2.303160718930963</v>
      </c>
      <c r="U152" s="16" t="s">
        <v>731</v>
      </c>
      <c r="V152" s="491">
        <f>($H152-T152)/FYSNSUM!L152</f>
        <v>1.2304710439871323</v>
      </c>
      <c r="W152" s="493">
        <f>'[1]FINAL'!W152</f>
        <v>0.11069007284612069</v>
      </c>
      <c r="Y152" s="17"/>
      <c r="Z152" s="17"/>
      <c r="AA152" s="17"/>
      <c r="AB152" s="17"/>
      <c r="AC152" s="17"/>
      <c r="AD152" s="17"/>
      <c r="AE152" s="17"/>
      <c r="AF152" s="17"/>
    </row>
    <row r="153" spans="1:32" ht="15.75" customHeight="1">
      <c r="A153" s="13"/>
      <c r="B153" s="523"/>
      <c r="C153" s="524"/>
      <c r="D153" s="525"/>
      <c r="E153" s="512"/>
      <c r="F153" s="18" t="s">
        <v>236</v>
      </c>
      <c r="G153" s="18"/>
      <c r="H153" s="482">
        <v>2</v>
      </c>
      <c r="I153" s="344">
        <f>'[1]FINAL'!G153</f>
        <v>1.9159512343268679</v>
      </c>
      <c r="J153" s="19">
        <v>2.302023927172334</v>
      </c>
      <c r="K153" s="19" t="s">
        <v>733</v>
      </c>
      <c r="L153" s="488">
        <f>($H153-J153)/FYSNSUM!D153</f>
        <v>-0.3068549481862324</v>
      </c>
      <c r="M153" s="494">
        <f>'[1]FINAL'!M153</f>
        <v>-0.39220514158499625</v>
      </c>
      <c r="N153" s="66"/>
      <c r="O153" s="19">
        <v>2.0305460912998274</v>
      </c>
      <c r="P153" s="19" t="s">
        <v>732</v>
      </c>
      <c r="Q153" s="488">
        <f>($H153-O153)/FYSNSUM!H153</f>
        <v>-0.031269312826735736</v>
      </c>
      <c r="R153" s="494">
        <f>'[1]FINAL'!R153</f>
        <v>-0.11730470069315678</v>
      </c>
      <c r="S153" s="66"/>
      <c r="T153" s="19">
        <v>2.036653321304613</v>
      </c>
      <c r="U153" s="19" t="s">
        <v>732</v>
      </c>
      <c r="V153" s="488">
        <f>($H153-T153)/FYSNSUM!L153</f>
        <v>-0.03792491845407154</v>
      </c>
      <c r="W153" s="494">
        <f>'[1]FINAL'!W153</f>
        <v>-0.12488726616353775</v>
      </c>
      <c r="Y153" s="20"/>
      <c r="Z153" s="20"/>
      <c r="AA153" s="20"/>
      <c r="AB153" s="20"/>
      <c r="AC153" s="20"/>
      <c r="AD153" s="20"/>
      <c r="AE153" s="20"/>
      <c r="AF153" s="20"/>
    </row>
    <row r="154" spans="1:32" ht="15.75" customHeight="1">
      <c r="A154" s="13"/>
      <c r="B154" s="523" t="s">
        <v>245</v>
      </c>
      <c r="C154" s="528" t="s">
        <v>342</v>
      </c>
      <c r="D154" s="529" t="s">
        <v>343</v>
      </c>
      <c r="E154" s="511" t="s">
        <v>481</v>
      </c>
      <c r="F154" s="7" t="s">
        <v>235</v>
      </c>
      <c r="G154" s="7"/>
      <c r="H154" s="483">
        <v>3.5</v>
      </c>
      <c r="I154" s="492">
        <f>'[1]FINAL'!G154</f>
        <v>2.692143501716802</v>
      </c>
      <c r="J154" s="15">
        <v>2.7428334243867845</v>
      </c>
      <c r="K154" s="15" t="s">
        <v>731</v>
      </c>
      <c r="L154" s="490">
        <f>($H154-J154)/FYSNSUM!D154</f>
        <v>0.8108227945589271</v>
      </c>
      <c r="M154" s="493">
        <f>'[1]FINAL'!M154</f>
        <v>-0.05426531216043338</v>
      </c>
      <c r="N154" s="66"/>
      <c r="O154" s="15">
        <v>2.533256923213943</v>
      </c>
      <c r="P154" s="15" t="s">
        <v>731</v>
      </c>
      <c r="Q154" s="490">
        <f>($H154-O154)/FYSNSUM!H154</f>
        <v>1.0198400930479714</v>
      </c>
      <c r="R154" s="493">
        <f>'[1]FINAL'!R154</f>
        <v>0.16761456417831755</v>
      </c>
      <c r="S154" s="66"/>
      <c r="T154" s="110">
        <v>2.5363342426783513</v>
      </c>
      <c r="U154" s="16" t="s">
        <v>731</v>
      </c>
      <c r="V154" s="490">
        <f>($H154-T154)/FYSNSUM!L154</f>
        <v>1.0217933649508713</v>
      </c>
      <c r="W154" s="493">
        <f>'[1]FINAL'!W154</f>
        <v>0.1652076404720549</v>
      </c>
      <c r="Y154" s="17"/>
      <c r="Z154" s="17"/>
      <c r="AA154" s="17"/>
      <c r="AB154" s="17"/>
      <c r="AC154" s="17"/>
      <c r="AD154" s="17"/>
      <c r="AE154" s="17"/>
      <c r="AF154" s="17"/>
    </row>
    <row r="155" spans="1:32" ht="15.75" customHeight="1">
      <c r="A155" s="13"/>
      <c r="B155" s="523"/>
      <c r="C155" s="524"/>
      <c r="D155" s="525"/>
      <c r="E155" s="512"/>
      <c r="F155" s="18" t="s">
        <v>236</v>
      </c>
      <c r="G155" s="18"/>
      <c r="H155" s="482">
        <v>2.25</v>
      </c>
      <c r="I155" s="344">
        <f>'[1]FINAL'!G155</f>
        <v>2.1061831949632794</v>
      </c>
      <c r="J155" s="19">
        <v>2.515678642134359</v>
      </c>
      <c r="K155" s="19" t="s">
        <v>733</v>
      </c>
      <c r="L155" s="488">
        <f>($H155-J155)/FYSNSUM!D155</f>
        <v>-0.2814376362934264</v>
      </c>
      <c r="M155" s="494">
        <f>'[1]FINAL'!M155</f>
        <v>-0.43211548505874736</v>
      </c>
      <c r="N155" s="66"/>
      <c r="O155" s="19">
        <v>2.2586636799576842</v>
      </c>
      <c r="P155" s="19" t="s">
        <v>734</v>
      </c>
      <c r="Q155" s="488">
        <f>($H155-O155)/FYSNSUM!H155</f>
        <v>-0.009067579089446783</v>
      </c>
      <c r="R155" s="494">
        <f>'[1]FINAL'!R155</f>
        <v>-0.15957826926588742</v>
      </c>
      <c r="S155" s="66"/>
      <c r="T155" s="19">
        <v>2.2807005092416732</v>
      </c>
      <c r="U155" s="19" t="s">
        <v>734</v>
      </c>
      <c r="V155" s="488">
        <f>($H155-T155)/FYSNSUM!L155</f>
        <v>-0.032171737581566856</v>
      </c>
      <c r="W155" s="494">
        <f>'[1]FINAL'!W155</f>
        <v>-0.18287683569206745</v>
      </c>
      <c r="Y155" s="20"/>
      <c r="Z155" s="20"/>
      <c r="AA155" s="20"/>
      <c r="AB155" s="20"/>
      <c r="AC155" s="20"/>
      <c r="AD155" s="20"/>
      <c r="AE155" s="20"/>
      <c r="AF155" s="20"/>
    </row>
    <row r="156" spans="1:32" ht="24" customHeight="1">
      <c r="A156" s="13"/>
      <c r="B156" s="523" t="s">
        <v>248</v>
      </c>
      <c r="C156" s="528" t="s">
        <v>545</v>
      </c>
      <c r="D156" s="529" t="s">
        <v>345</v>
      </c>
      <c r="E156" s="511"/>
      <c r="F156" s="7" t="s">
        <v>235</v>
      </c>
      <c r="G156" s="7"/>
      <c r="H156" s="483">
        <v>3.5</v>
      </c>
      <c r="I156" s="492">
        <f>'[1]FINAL'!G156</f>
        <v>3.031209751545679</v>
      </c>
      <c r="J156" s="15">
        <v>3.1451451239165267</v>
      </c>
      <c r="K156" s="15" t="s">
        <v>731</v>
      </c>
      <c r="L156" s="490">
        <f>($H156-J156)/FYSNSUM!D156</f>
        <v>0.40563750736266563</v>
      </c>
      <c r="M156" s="493">
        <f>'[1]FINAL'!M156</f>
        <v>-0.12959176933171013</v>
      </c>
      <c r="N156" s="66"/>
      <c r="O156" s="15">
        <v>2.8224170223532563</v>
      </c>
      <c r="P156" s="15" t="s">
        <v>732</v>
      </c>
      <c r="Q156" s="490">
        <f>($H156-O156)/FYSNSUM!H156</f>
        <v>0.7120025808308158</v>
      </c>
      <c r="R156" s="493">
        <f>'[1]FINAL'!R156</f>
        <v>0.21938834039002794</v>
      </c>
      <c r="S156" s="66"/>
      <c r="T156" s="110">
        <v>2.8670825440937002</v>
      </c>
      <c r="U156" s="16" t="s">
        <v>731</v>
      </c>
      <c r="V156" s="490">
        <f>($H156-T156)/FYSNSUM!L156</f>
        <v>0.6729714609065449</v>
      </c>
      <c r="W156" s="493">
        <f>'[1]FINAL'!W156</f>
        <v>0.17451097799039</v>
      </c>
      <c r="Y156" s="17"/>
      <c r="Z156" s="17"/>
      <c r="AA156" s="17"/>
      <c r="AB156" s="17"/>
      <c r="AC156" s="17"/>
      <c r="AD156" s="17"/>
      <c r="AE156" s="17"/>
      <c r="AF156" s="17"/>
    </row>
    <row r="157" spans="1:32" ht="15" customHeight="1">
      <c r="A157" s="13"/>
      <c r="B157" s="523"/>
      <c r="C157" s="524"/>
      <c r="D157" s="525"/>
      <c r="E157" s="512"/>
      <c r="F157" s="18" t="s">
        <v>236</v>
      </c>
      <c r="G157" s="18"/>
      <c r="H157" s="482">
        <v>3.25</v>
      </c>
      <c r="I157" s="344">
        <f>'[1]FINAL'!G157</f>
        <v>2.218201793444325</v>
      </c>
      <c r="J157" s="19">
        <v>3.0250558598877206</v>
      </c>
      <c r="K157" s="19" t="s">
        <v>733</v>
      </c>
      <c r="L157" s="488">
        <f>($H157-J157)/FYSNSUM!D157</f>
        <v>0.2522988720184741</v>
      </c>
      <c r="M157" s="494">
        <f>'[1]FINAL'!M157</f>
        <v>-0.8797004519539082</v>
      </c>
      <c r="N157" s="66"/>
      <c r="O157" s="19">
        <v>2.560874363105213</v>
      </c>
      <c r="P157" s="19" t="s">
        <v>733</v>
      </c>
      <c r="Q157" s="488">
        <f>($H157-O157)/FYSNSUM!H157</f>
        <v>0.7017525245089989</v>
      </c>
      <c r="R157" s="494">
        <f>'[1]FINAL'!R157</f>
        <v>-0.34881458467928833</v>
      </c>
      <c r="S157" s="66"/>
      <c r="T157" s="19">
        <v>2.6564620854405234</v>
      </c>
      <c r="U157" s="19" t="s">
        <v>733</v>
      </c>
      <c r="V157" s="488">
        <f>($H157-T157)/FYSNSUM!L157</f>
        <v>0.6103299417845596</v>
      </c>
      <c r="W157" s="494">
        <f>'[1]FINAL'!W157</f>
        <v>-0.45060484256823025</v>
      </c>
      <c r="Y157" s="20"/>
      <c r="Z157" s="20"/>
      <c r="AA157" s="20"/>
      <c r="AB157" s="20"/>
      <c r="AC157" s="20"/>
      <c r="AD157" s="20"/>
      <c r="AE157" s="20"/>
      <c r="AF157" s="20"/>
    </row>
    <row r="158" spans="1:32" ht="15" customHeight="1">
      <c r="A158" s="13"/>
      <c r="B158" s="523" t="s">
        <v>251</v>
      </c>
      <c r="C158" s="528" t="s">
        <v>346</v>
      </c>
      <c r="D158" s="529" t="s">
        <v>347</v>
      </c>
      <c r="E158" s="511"/>
      <c r="F158" s="7" t="s">
        <v>235</v>
      </c>
      <c r="G158" s="7"/>
      <c r="H158" s="483">
        <v>4</v>
      </c>
      <c r="I158" s="492">
        <f>'[1]FINAL'!G158</f>
        <v>3.420768691347263</v>
      </c>
      <c r="J158" s="15">
        <v>3.378973952897632</v>
      </c>
      <c r="K158" s="15" t="s">
        <v>731</v>
      </c>
      <c r="L158" s="490">
        <f>($H158-J158)/FYSNSUM!D158</f>
        <v>0.809353985137696</v>
      </c>
      <c r="M158" s="493">
        <f>'[1]FINAL'!M158</f>
        <v>0.05430055178888242</v>
      </c>
      <c r="N158" s="66"/>
      <c r="O158" s="15">
        <v>3.3184545035342174</v>
      </c>
      <c r="P158" s="15" t="s">
        <v>731</v>
      </c>
      <c r="Q158" s="490">
        <f>($H158-O158)/FYSNSUM!H158</f>
        <v>0.8662769157701988</v>
      </c>
      <c r="R158" s="493">
        <f>'[1]FINAL'!R158</f>
        <v>0.13003706448305832</v>
      </c>
      <c r="S158" s="66"/>
      <c r="T158" s="110">
        <v>3.3322698461019264</v>
      </c>
      <c r="U158" s="16" t="s">
        <v>731</v>
      </c>
      <c r="V158" s="490">
        <f>($H158-T158)/FYSNSUM!L158</f>
        <v>0.8484447580285027</v>
      </c>
      <c r="W158" s="493">
        <f>'[1]FINAL'!W158</f>
        <v>0.11244809441509654</v>
      </c>
      <c r="Y158" s="17"/>
      <c r="Z158" s="17"/>
      <c r="AA158" s="17"/>
      <c r="AB158" s="17"/>
      <c r="AC158" s="17"/>
      <c r="AD158" s="17"/>
      <c r="AE158" s="17"/>
      <c r="AF158" s="17"/>
    </row>
    <row r="159" spans="1:32" ht="15" customHeight="1">
      <c r="A159" s="13"/>
      <c r="B159" s="523"/>
      <c r="C159" s="524"/>
      <c r="D159" s="525"/>
      <c r="E159" s="512"/>
      <c r="F159" s="18" t="s">
        <v>236</v>
      </c>
      <c r="G159" s="18"/>
      <c r="H159" s="482">
        <v>3.75</v>
      </c>
      <c r="I159" s="344">
        <f>'[1]FINAL'!G159</f>
        <v>3.606326555107749</v>
      </c>
      <c r="J159" s="19">
        <v>3.497488091426179</v>
      </c>
      <c r="K159" s="19" t="s">
        <v>732</v>
      </c>
      <c r="L159" s="488">
        <f>($H159-J159)/FYSNSUM!D159</f>
        <v>0.3493182433519921</v>
      </c>
      <c r="M159" s="494">
        <f>'[1]FINAL'!M159</f>
        <v>0.15103043300431415</v>
      </c>
      <c r="N159" s="66"/>
      <c r="O159" s="19">
        <v>3.4404372967682284</v>
      </c>
      <c r="P159" s="19" t="s">
        <v>733</v>
      </c>
      <c r="Q159" s="488">
        <f>($H159-O159)/FYSNSUM!H159</f>
        <v>0.40656090450514826</v>
      </c>
      <c r="R159" s="494">
        <f>'[1]FINAL'!R159</f>
        <v>0.2179217459309422</v>
      </c>
      <c r="S159" s="66"/>
      <c r="T159" s="19">
        <v>3.466166115754696</v>
      </c>
      <c r="U159" s="19" t="s">
        <v>733</v>
      </c>
      <c r="V159" s="488">
        <f>($H159-T159)/FYSNSUM!L159</f>
        <v>0.3800267087968579</v>
      </c>
      <c r="W159" s="494">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6" t="s">
        <v>107</v>
      </c>
      <c r="I160" s="516"/>
      <c r="J160" s="516"/>
      <c r="K160" s="516"/>
      <c r="L160" s="516"/>
      <c r="M160" s="516"/>
      <c r="N160" s="516"/>
      <c r="O160" s="516"/>
      <c r="P160" s="516"/>
      <c r="Q160" s="516"/>
      <c r="R160" s="516"/>
      <c r="S160" s="516"/>
      <c r="T160" s="516"/>
      <c r="U160" s="516"/>
      <c r="V160" s="516"/>
      <c r="W160" s="516"/>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1" t="s">
        <v>231</v>
      </c>
      <c r="C162" s="530" t="s">
        <v>350</v>
      </c>
      <c r="D162" s="527" t="s">
        <v>351</v>
      </c>
      <c r="E162" s="527"/>
      <c r="F162" s="161" t="s">
        <v>235</v>
      </c>
      <c r="G162" s="161"/>
      <c r="H162" s="483">
        <v>3.75</v>
      </c>
      <c r="I162" s="492">
        <f>'[1]FINAL'!G162</f>
        <v>3.3351111349342486</v>
      </c>
      <c r="J162" s="15">
        <v>3.3757641042205746</v>
      </c>
      <c r="K162" s="15" t="s">
        <v>731</v>
      </c>
      <c r="L162" s="490">
        <f>($H162-J162)/FYSNSUM!D162</f>
        <v>0.5183138057987552</v>
      </c>
      <c r="M162" s="493">
        <f>'[1]FINAL'!M162</f>
        <v>-0.05618470541051028</v>
      </c>
      <c r="N162" s="66"/>
      <c r="O162" s="15">
        <v>3.1778937872969797</v>
      </c>
      <c r="P162" s="15" t="s">
        <v>732</v>
      </c>
      <c r="Q162" s="490">
        <f>($H162-O162)/FYSNSUM!H162</f>
        <v>0.7300275004732811</v>
      </c>
      <c r="R162" s="493">
        <f>'[1]FINAL'!R162</f>
        <v>0.2006202919651931</v>
      </c>
      <c r="S162" s="66"/>
      <c r="T162" s="15">
        <v>3.18725723789722</v>
      </c>
      <c r="U162" s="164" t="s">
        <v>731</v>
      </c>
      <c r="V162" s="490">
        <f>($H162-T162)/FYSNSUM!L162</f>
        <v>0.7176168679927895</v>
      </c>
      <c r="W162" s="493">
        <f>'[1]FINAL'!W162</f>
        <v>0.18854660919387242</v>
      </c>
      <c r="Y162" s="17"/>
      <c r="Z162" s="17"/>
      <c r="AA162" s="17"/>
      <c r="AB162" s="17"/>
      <c r="AC162" s="17"/>
      <c r="AD162" s="17"/>
      <c r="AE162" s="17"/>
      <c r="AF162" s="17"/>
    </row>
    <row r="163" spans="1:32" ht="16.5" customHeight="1">
      <c r="A163" s="13"/>
      <c r="B163" s="523"/>
      <c r="C163" s="524"/>
      <c r="D163" s="525"/>
      <c r="E163" s="512"/>
      <c r="F163" s="18" t="s">
        <v>236</v>
      </c>
      <c r="G163" s="18"/>
      <c r="H163" s="482">
        <v>3.75</v>
      </c>
      <c r="I163" s="344">
        <f>'[1]FINAL'!G163</f>
        <v>3.261648922084836</v>
      </c>
      <c r="J163" s="19">
        <v>3.4995665154771745</v>
      </c>
      <c r="K163" s="19" t="s">
        <v>733</v>
      </c>
      <c r="L163" s="488">
        <f>($H163-J163)/FYSNSUM!D163</f>
        <v>0.35851807696547305</v>
      </c>
      <c r="M163" s="494">
        <f>'[1]FINAL'!M163</f>
        <v>-0.32949176473660463</v>
      </c>
      <c r="N163" s="66"/>
      <c r="O163" s="19">
        <v>3.2530649945975902</v>
      </c>
      <c r="P163" s="19" t="s">
        <v>731</v>
      </c>
      <c r="Q163" s="488">
        <f>($H163-O163)/FYSNSUM!H163</f>
        <v>0.6187366733492164</v>
      </c>
      <c r="R163" s="494">
        <f>'[1]FINAL'!R163</f>
        <v>0.010684322350626661</v>
      </c>
      <c r="S163" s="66"/>
      <c r="T163" s="19">
        <v>3.2740569333144487</v>
      </c>
      <c r="U163" s="19" t="s">
        <v>731</v>
      </c>
      <c r="V163" s="488">
        <f>($H163-T163)/FYSNSUM!L163</f>
        <v>0.5961626868837162</v>
      </c>
      <c r="W163" s="494">
        <f>'[1]FINAL'!W163</f>
        <v>-0.015540623940198494</v>
      </c>
      <c r="Y163" s="20"/>
      <c r="Z163" s="20"/>
      <c r="AA163" s="20"/>
      <c r="AB163" s="20"/>
      <c r="AC163" s="20"/>
      <c r="AD163" s="20"/>
      <c r="AE163" s="20"/>
      <c r="AF163" s="20"/>
    </row>
    <row r="164" spans="1:32" ht="16.5" customHeight="1">
      <c r="A164" s="13"/>
      <c r="B164" s="523" t="s">
        <v>237</v>
      </c>
      <c r="C164" s="521" t="s">
        <v>116</v>
      </c>
      <c r="D164" s="511" t="s">
        <v>353</v>
      </c>
      <c r="E164" s="511"/>
      <c r="F164" s="14" t="s">
        <v>235</v>
      </c>
      <c r="G164" s="14"/>
      <c r="H164" s="483">
        <v>3.75</v>
      </c>
      <c r="I164" s="492">
        <f>'[1]FINAL'!G164</f>
        <v>3.061794989180474</v>
      </c>
      <c r="J164" s="15">
        <v>3.017071511407889</v>
      </c>
      <c r="K164" s="15" t="s">
        <v>731</v>
      </c>
      <c r="L164" s="490">
        <f>($H164-J164)/FYSNSUM!D164</f>
        <v>0.8296617559275947</v>
      </c>
      <c r="M164" s="493">
        <f>'[1]FINAL'!M164</f>
        <v>0.05049990566754321</v>
      </c>
      <c r="N164" s="66"/>
      <c r="O164" s="15">
        <v>2.82594835726823</v>
      </c>
      <c r="P164" s="15" t="s">
        <v>732</v>
      </c>
      <c r="Q164" s="490">
        <f>($H164-O164)/FYSNSUM!H164</f>
        <v>0.9910112273950628</v>
      </c>
      <c r="R164" s="493">
        <f>'[1]FINAL'!R164</f>
        <v>0.2529333187541816</v>
      </c>
      <c r="S164" s="66"/>
      <c r="T164" s="110">
        <v>2.842799487913404</v>
      </c>
      <c r="U164" s="16" t="s">
        <v>732</v>
      </c>
      <c r="V164" s="490">
        <f>($H164-T164)/FYSNSUM!L164</f>
        <v>0.9752110099767476</v>
      </c>
      <c r="W164" s="493">
        <f>'[1]FINAL'!W164</f>
        <v>0.2354119889732787</v>
      </c>
      <c r="Y164" s="17"/>
      <c r="Z164" s="17"/>
      <c r="AA164" s="17"/>
      <c r="AB164" s="17"/>
      <c r="AC164" s="17"/>
      <c r="AD164" s="17"/>
      <c r="AE164" s="17"/>
      <c r="AF164" s="17"/>
    </row>
    <row r="165" spans="1:32" ht="16.5" customHeight="1">
      <c r="A165" s="13"/>
      <c r="B165" s="523"/>
      <c r="C165" s="524"/>
      <c r="D165" s="525"/>
      <c r="E165" s="512"/>
      <c r="F165" s="18" t="s">
        <v>236</v>
      </c>
      <c r="G165" s="18"/>
      <c r="H165" s="482">
        <v>3.75</v>
      </c>
      <c r="I165" s="344">
        <f>'[1]FINAL'!G165</f>
        <v>3.2152525555267943</v>
      </c>
      <c r="J165" s="19">
        <v>3.2253085466414233</v>
      </c>
      <c r="K165" s="19" t="s">
        <v>731</v>
      </c>
      <c r="L165" s="488">
        <f>($H165-J165)/FYSNSUM!D165</f>
        <v>0.6090361601162757</v>
      </c>
      <c r="M165" s="494">
        <f>'[1]FINAL'!M165</f>
        <v>-0.01163410851342402</v>
      </c>
      <c r="N165" s="66"/>
      <c r="O165" s="19">
        <v>3.094461779354188</v>
      </c>
      <c r="P165" s="19" t="s">
        <v>732</v>
      </c>
      <c r="Q165" s="488">
        <f>($H165-O165)/FYSNSUM!H165</f>
        <v>0.7201045353575052</v>
      </c>
      <c r="R165" s="494">
        <f>'[1]FINAL'!R165</f>
        <v>0.13269957133614557</v>
      </c>
      <c r="S165" s="66"/>
      <c r="T165" s="19">
        <v>3.0842877983540533</v>
      </c>
      <c r="U165" s="19" t="s">
        <v>732</v>
      </c>
      <c r="V165" s="488">
        <f>($H165-T165)/FYSNSUM!L165</f>
        <v>0.7284546072904668</v>
      </c>
      <c r="W165" s="494">
        <f>'[1]FINAL'!W165</f>
        <v>0.14331200143091158</v>
      </c>
      <c r="Y165" s="20"/>
      <c r="Z165" s="20"/>
      <c r="AA165" s="20"/>
      <c r="AB165" s="20"/>
      <c r="AC165" s="20"/>
      <c r="AD165" s="20"/>
      <c r="AE165" s="20"/>
      <c r="AF165" s="20"/>
    </row>
    <row r="166" spans="1:32" ht="16.5" customHeight="1">
      <c r="A166" s="13"/>
      <c r="B166" s="523" t="s">
        <v>240</v>
      </c>
      <c r="C166" s="521" t="s">
        <v>354</v>
      </c>
      <c r="D166" s="511" t="s">
        <v>355</v>
      </c>
      <c r="E166" s="511"/>
      <c r="F166" s="14" t="s">
        <v>235</v>
      </c>
      <c r="G166" s="14"/>
      <c r="H166" s="483">
        <v>3.5</v>
      </c>
      <c r="I166" s="492">
        <f>'[1]FINAL'!G166</f>
        <v>3.302540100489366</v>
      </c>
      <c r="J166" s="15">
        <v>3.269629781223569</v>
      </c>
      <c r="K166" s="15" t="s">
        <v>731</v>
      </c>
      <c r="L166" s="490">
        <f>($H166-J166)/FYSNSUM!D166</f>
        <v>0.28980631675276897</v>
      </c>
      <c r="M166" s="493">
        <f>'[1]FINAL'!M166</f>
        <v>0.04123484855594532</v>
      </c>
      <c r="N166" s="66"/>
      <c r="O166" s="15">
        <v>3.077688242114175</v>
      </c>
      <c r="P166" s="15" t="s">
        <v>734</v>
      </c>
      <c r="Q166" s="490">
        <f>($H166-O166)/FYSNSUM!H166</f>
        <v>0.5050031191274448</v>
      </c>
      <c r="R166" s="493">
        <f>'[1]FINAL'!R166</f>
        <v>0.2688616593235994</v>
      </c>
      <c r="S166" s="66"/>
      <c r="T166" s="110">
        <v>3.0452456838847746</v>
      </c>
      <c r="U166" s="16" t="s">
        <v>734</v>
      </c>
      <c r="V166" s="490">
        <f>($H166-T166)/FYSNSUM!L166</f>
        <v>0.5340374115579046</v>
      </c>
      <c r="W166" s="493">
        <f>'[1]FINAL'!W166</f>
        <v>0.30214849233934704</v>
      </c>
      <c r="Y166" s="17"/>
      <c r="Z166" s="17"/>
      <c r="AA166" s="17"/>
      <c r="AB166" s="17"/>
      <c r="AC166" s="17"/>
      <c r="AD166" s="17"/>
      <c r="AE166" s="17"/>
      <c r="AF166" s="17"/>
    </row>
    <row r="167" spans="1:32" ht="16.5" customHeight="1">
      <c r="A167" s="13"/>
      <c r="B167" s="523"/>
      <c r="C167" s="524"/>
      <c r="D167" s="525"/>
      <c r="E167" s="512"/>
      <c r="F167" s="18" t="s">
        <v>236</v>
      </c>
      <c r="G167" s="18"/>
      <c r="H167" s="482">
        <v>3</v>
      </c>
      <c r="I167" s="344">
        <f>'[1]FINAL'!G167</f>
        <v>3.261054165627375</v>
      </c>
      <c r="J167" s="19">
        <v>3.3740138220887133</v>
      </c>
      <c r="K167" s="19" t="s">
        <v>732</v>
      </c>
      <c r="L167" s="488">
        <f>($H167-J167)/FYSNSUM!D167</f>
        <v>-0.4915578018460643</v>
      </c>
      <c r="M167" s="494">
        <f>'[1]FINAL'!M167</f>
        <v>-0.14711125450571086</v>
      </c>
      <c r="N167" s="66"/>
      <c r="O167" s="19">
        <v>3.1328664189469104</v>
      </c>
      <c r="P167" s="19" t="s">
        <v>734</v>
      </c>
      <c r="Q167" s="488">
        <f>($H167-O167)/FYSNSUM!H167</f>
        <v>-0.1574228066708529</v>
      </c>
      <c r="R167" s="494">
        <f>'[1]FINAL'!R167</f>
        <v>0.15189446830508066</v>
      </c>
      <c r="S167" s="66"/>
      <c r="T167" s="19">
        <v>3.1314174319429804</v>
      </c>
      <c r="U167" s="19" t="s">
        <v>734</v>
      </c>
      <c r="V167" s="488">
        <f>($H167-T167)/FYSNSUM!L167</f>
        <v>-0.1544182388541586</v>
      </c>
      <c r="W167" s="494">
        <f>'[1]FINAL'!W167</f>
        <v>0.15233119888403338</v>
      </c>
      <c r="Y167" s="20"/>
      <c r="Z167" s="20"/>
      <c r="AA167" s="20"/>
      <c r="AB167" s="20"/>
      <c r="AC167" s="20"/>
      <c r="AD167" s="20"/>
      <c r="AE167" s="20"/>
      <c r="AF167" s="20"/>
    </row>
    <row r="168" spans="1:32" ht="16.5" customHeight="1">
      <c r="A168" s="13"/>
      <c r="B168" s="523" t="s">
        <v>243</v>
      </c>
      <c r="C168" s="521" t="s">
        <v>356</v>
      </c>
      <c r="D168" s="511" t="s">
        <v>357</v>
      </c>
      <c r="E168" s="511"/>
      <c r="F168" s="14" t="s">
        <v>235</v>
      </c>
      <c r="G168" s="14"/>
      <c r="H168" s="483">
        <v>4</v>
      </c>
      <c r="I168" s="492">
        <f>'[1]FINAL'!G168</f>
        <v>3.1534399652601857</v>
      </c>
      <c r="J168" s="15">
        <v>3.1008178592231186</v>
      </c>
      <c r="K168" s="15" t="s">
        <v>731</v>
      </c>
      <c r="L168" s="490">
        <f>($H168-J168)/FYSNSUM!D168</f>
        <v>1.0345023340733979</v>
      </c>
      <c r="M168" s="493">
        <f>'[1]FINAL'!M168</f>
        <v>0.06043340601400954</v>
      </c>
      <c r="N168" s="66"/>
      <c r="O168" s="15">
        <v>2.9380776031718834</v>
      </c>
      <c r="P168" s="15" t="s">
        <v>732</v>
      </c>
      <c r="Q168" s="490">
        <f>($H168-O168)/FYSNSUM!H168</f>
        <v>1.192945845862861</v>
      </c>
      <c r="R168" s="493">
        <f>'[1]FINAL'!R168</f>
        <v>0.24192720174104831</v>
      </c>
      <c r="S168" s="66"/>
      <c r="T168" s="110">
        <v>2.887698640100741</v>
      </c>
      <c r="U168" s="16" t="s">
        <v>734</v>
      </c>
      <c r="V168" s="490">
        <f>($H168-T168)/FYSNSUM!L168</f>
        <v>1.2209588349943414</v>
      </c>
      <c r="W168" s="493">
        <f>'[1]FINAL'!W168</f>
        <v>0.29170071568788036</v>
      </c>
      <c r="Y168" s="17"/>
      <c r="Z168" s="17"/>
      <c r="AA168" s="17"/>
      <c r="AB168" s="17"/>
      <c r="AC168" s="17"/>
      <c r="AD168" s="17"/>
      <c r="AE168" s="17"/>
      <c r="AF168" s="17"/>
    </row>
    <row r="169" spans="1:32" ht="16.5" customHeight="1">
      <c r="A169" s="13"/>
      <c r="B169" s="523"/>
      <c r="C169" s="524"/>
      <c r="D169" s="525"/>
      <c r="E169" s="512"/>
      <c r="F169" s="18" t="s">
        <v>236</v>
      </c>
      <c r="G169" s="18"/>
      <c r="H169" s="482">
        <v>3.75</v>
      </c>
      <c r="I169" s="344">
        <f>'[1]FINAL'!G169</f>
        <v>3.2247619036872215</v>
      </c>
      <c r="J169" s="19">
        <v>3.289351363010181</v>
      </c>
      <c r="K169" s="19" t="s">
        <v>731</v>
      </c>
      <c r="L169" s="488">
        <f>($H169-J169)/FYSNSUM!D169</f>
        <v>0.5783851624276978</v>
      </c>
      <c r="M169" s="494">
        <f>'[1]FINAL'!M169</f>
        <v>-0.080816563431877</v>
      </c>
      <c r="N169" s="66"/>
      <c r="O169" s="19">
        <v>3.0541301146051807</v>
      </c>
      <c r="P169" s="19" t="s">
        <v>733</v>
      </c>
      <c r="Q169" s="488">
        <f>($H169-O169)/FYSNSUM!H169</f>
        <v>0.7883592007475428</v>
      </c>
      <c r="R169" s="494">
        <f>'[1]FINAL'!R169</f>
        <v>0.19335489544301843</v>
      </c>
      <c r="S169" s="66"/>
      <c r="T169" s="19">
        <v>3.0233982337500938</v>
      </c>
      <c r="U169" s="19" t="s">
        <v>733</v>
      </c>
      <c r="V169" s="488">
        <f>($H169-T169)/FYSNSUM!L169</f>
        <v>0.8095016054989405</v>
      </c>
      <c r="W169" s="494">
        <f>'[1]FINAL'!W169</f>
        <v>0.2243550306675123</v>
      </c>
      <c r="Y169" s="20"/>
      <c r="Z169" s="20"/>
      <c r="AA169" s="20"/>
      <c r="AB169" s="20"/>
      <c r="AC169" s="20"/>
      <c r="AD169" s="20"/>
      <c r="AE169" s="20"/>
      <c r="AF169" s="20"/>
    </row>
    <row r="170" spans="1:32" ht="16.5" customHeight="1">
      <c r="A170" s="13"/>
      <c r="B170" s="523" t="s">
        <v>245</v>
      </c>
      <c r="C170" s="521" t="s">
        <v>358</v>
      </c>
      <c r="D170" s="511" t="s">
        <v>359</v>
      </c>
      <c r="E170" s="511"/>
      <c r="F170" s="14" t="s">
        <v>235</v>
      </c>
      <c r="G170" s="14"/>
      <c r="H170" s="483">
        <v>4</v>
      </c>
      <c r="I170" s="492">
        <f>'[1]FINAL'!G170</f>
        <v>3.3843533449537784</v>
      </c>
      <c r="J170" s="15">
        <v>3.4033558398409984</v>
      </c>
      <c r="K170" s="15" t="s">
        <v>731</v>
      </c>
      <c r="L170" s="490">
        <f>($H170-J170)/FYSNSUM!D170</f>
        <v>0.8224446208696993</v>
      </c>
      <c r="M170" s="493">
        <f>'[1]FINAL'!M170</f>
        <v>-0.0261131789664615</v>
      </c>
      <c r="N170" s="66"/>
      <c r="O170" s="15">
        <v>3.220224957879363</v>
      </c>
      <c r="P170" s="15" t="s">
        <v>732</v>
      </c>
      <c r="Q170" s="490">
        <f>($H170-O170)/FYSNSUM!H170</f>
        <v>0.999533888125838</v>
      </c>
      <c r="R170" s="493">
        <f>'[1]FINAL'!R170</f>
        <v>0.2103818838917385</v>
      </c>
      <c r="S170" s="66"/>
      <c r="T170" s="110">
        <v>3.2471745389185926</v>
      </c>
      <c r="U170" s="16" t="s">
        <v>731</v>
      </c>
      <c r="V170" s="490">
        <f>($H170-T170)/FYSNSUM!L170</f>
        <v>0.9684578453059078</v>
      </c>
      <c r="W170" s="493">
        <f>'[1]FINAL'!W170</f>
        <v>0.17647044369704365</v>
      </c>
      <c r="Y170" s="17"/>
      <c r="Z170" s="17"/>
      <c r="AA170" s="17"/>
      <c r="AB170" s="17"/>
      <c r="AC170" s="17"/>
      <c r="AD170" s="17"/>
      <c r="AE170" s="17"/>
      <c r="AF170" s="17"/>
    </row>
    <row r="171" spans="1:32" ht="16.5" customHeight="1">
      <c r="A171" s="13"/>
      <c r="B171" s="523"/>
      <c r="C171" s="524"/>
      <c r="D171" s="525"/>
      <c r="E171" s="512"/>
      <c r="F171" s="18" t="s">
        <v>236</v>
      </c>
      <c r="G171" s="18"/>
      <c r="H171" s="482">
        <v>3.5</v>
      </c>
      <c r="I171" s="344">
        <f>'[1]FINAL'!G171</f>
        <v>3.457090554082179</v>
      </c>
      <c r="J171" s="19">
        <v>3.591192493365271</v>
      </c>
      <c r="K171" s="19" t="s">
        <v>734</v>
      </c>
      <c r="L171" s="488">
        <f>($H171-J171)/FYSNSUM!D171</f>
        <v>-0.14651933470683914</v>
      </c>
      <c r="M171" s="494">
        <f>'[1]FINAL'!M171</f>
        <v>-0.21159394502153955</v>
      </c>
      <c r="N171" s="66"/>
      <c r="O171" s="19">
        <v>3.344025796365559</v>
      </c>
      <c r="P171" s="19" t="s">
        <v>734</v>
      </c>
      <c r="Q171" s="488">
        <f>($H171-O171)/FYSNSUM!H171</f>
        <v>0.2051472833824462</v>
      </c>
      <c r="R171" s="494">
        <f>'[1]FINAL'!R171</f>
        <v>0.14873971112176293</v>
      </c>
      <c r="S171" s="66"/>
      <c r="T171" s="19">
        <v>3.3796169575448745</v>
      </c>
      <c r="U171" s="19" t="s">
        <v>731</v>
      </c>
      <c r="V171" s="488">
        <f>($H171-T171)/FYSNSUM!L171</f>
        <v>0.16071449715180874</v>
      </c>
      <c r="W171" s="494">
        <f>'[1]FINAL'!W171</f>
        <v>0.10343374293191794</v>
      </c>
      <c r="Y171" s="20"/>
      <c r="Z171" s="20"/>
      <c r="AA171" s="20"/>
      <c r="AB171" s="20"/>
      <c r="AC171" s="20"/>
      <c r="AD171" s="20"/>
      <c r="AE171" s="20"/>
      <c r="AF171" s="20"/>
    </row>
    <row r="172" spans="1:32" ht="16.5" customHeight="1">
      <c r="A172" s="13"/>
      <c r="B172" s="523" t="s">
        <v>248</v>
      </c>
      <c r="C172" s="521" t="s">
        <v>360</v>
      </c>
      <c r="D172" s="511" t="s">
        <v>361</v>
      </c>
      <c r="E172" s="511"/>
      <c r="F172" s="14" t="s">
        <v>235</v>
      </c>
      <c r="G172" s="14"/>
      <c r="H172" s="483">
        <v>4</v>
      </c>
      <c r="I172" s="492">
        <f>'[1]FINAL'!G172</f>
        <v>3.2407451113088923</v>
      </c>
      <c r="J172" s="15">
        <v>3.1215044098016778</v>
      </c>
      <c r="K172" s="15" t="s">
        <v>731</v>
      </c>
      <c r="L172" s="490">
        <f>($H172-J172)/FYSNSUM!D172</f>
        <v>1.0322042509610745</v>
      </c>
      <c r="M172" s="493">
        <f>'[1]FINAL'!M172</f>
        <v>0.14022862526728977</v>
      </c>
      <c r="N172" s="66"/>
      <c r="O172" s="15">
        <v>2.9580335795682995</v>
      </c>
      <c r="P172" s="15" t="s">
        <v>733</v>
      </c>
      <c r="Q172" s="490">
        <f>($H172-O172)/FYSNSUM!H172</f>
        <v>1.2038529343967845</v>
      </c>
      <c r="R172" s="493">
        <f>'[1]FINAL'!R172</f>
        <v>0.32665162819575216</v>
      </c>
      <c r="S172" s="66"/>
      <c r="T172" s="110">
        <v>2.9890520811182473</v>
      </c>
      <c r="U172" s="16" t="s">
        <v>734</v>
      </c>
      <c r="V172" s="490">
        <f>($H172-T172)/FYSNSUM!L172</f>
        <v>1.1664617773452521</v>
      </c>
      <c r="W172" s="493">
        <f>'[1]FINAL'!W172</f>
        <v>0.29041486197522004</v>
      </c>
      <c r="Y172" s="17"/>
      <c r="Z172" s="17"/>
      <c r="AA172" s="17"/>
      <c r="AB172" s="17"/>
      <c r="AC172" s="17"/>
      <c r="AD172" s="17"/>
      <c r="AE172" s="17"/>
      <c r="AF172" s="17"/>
    </row>
    <row r="173" spans="1:32" ht="16.5" customHeight="1">
      <c r="A173" s="13"/>
      <c r="B173" s="523"/>
      <c r="C173" s="524"/>
      <c r="D173" s="525"/>
      <c r="E173" s="512"/>
      <c r="F173" s="18" t="s">
        <v>236</v>
      </c>
      <c r="G173" s="18"/>
      <c r="H173" s="482">
        <v>3.25</v>
      </c>
      <c r="I173" s="344">
        <f>'[1]FINAL'!G173</f>
        <v>3.2391404008443585</v>
      </c>
      <c r="J173" s="19">
        <v>3.2109966949298543</v>
      </c>
      <c r="K173" s="19" t="s">
        <v>731</v>
      </c>
      <c r="L173" s="488">
        <f>($H173-J173)/FYSNSUM!D173</f>
        <v>0.04592454537090746</v>
      </c>
      <c r="M173" s="494">
        <f>'[1]FINAL'!M173</f>
        <v>0.03327627611219164</v>
      </c>
      <c r="N173" s="66"/>
      <c r="O173" s="19">
        <v>3.0861462263530366</v>
      </c>
      <c r="P173" s="19" t="s">
        <v>734</v>
      </c>
      <c r="Q173" s="488">
        <f>($H173-O173)/FYSNSUM!H173</f>
        <v>0.18867946489477608</v>
      </c>
      <c r="R173" s="494">
        <f>'[1]FINAL'!R173</f>
        <v>0.17620724948677827</v>
      </c>
      <c r="S173" s="66"/>
      <c r="T173" s="19">
        <v>3.110252049237678</v>
      </c>
      <c r="U173" s="19" t="s">
        <v>734</v>
      </c>
      <c r="V173" s="488">
        <f>($H173-T173)/FYSNSUM!L173</f>
        <v>0.1603841286092449</v>
      </c>
      <c r="W173" s="494">
        <f>'[1]FINAL'!W173</f>
        <v>0.14792900377864893</v>
      </c>
      <c r="Y173" s="20"/>
      <c r="Z173" s="20"/>
      <c r="AA173" s="20"/>
      <c r="AB173" s="20"/>
      <c r="AC173" s="20"/>
      <c r="AD173" s="20"/>
      <c r="AE173" s="20"/>
      <c r="AF173" s="20"/>
    </row>
    <row r="174" spans="1:32" ht="16.5" customHeight="1">
      <c r="A174" s="13"/>
      <c r="B174" s="523" t="s">
        <v>251</v>
      </c>
      <c r="C174" s="521" t="s">
        <v>362</v>
      </c>
      <c r="D174" s="511" t="s">
        <v>363</v>
      </c>
      <c r="E174" s="511"/>
      <c r="F174" s="14" t="s">
        <v>235</v>
      </c>
      <c r="G174" s="14"/>
      <c r="H174" s="483">
        <v>3.5</v>
      </c>
      <c r="I174" s="492">
        <f>'[1]FINAL'!G174</f>
        <v>3.212617187833222</v>
      </c>
      <c r="J174" s="15">
        <v>3.0782642462471705</v>
      </c>
      <c r="K174" s="15" t="s">
        <v>731</v>
      </c>
      <c r="L174" s="490">
        <f>($H174-J174)/FYSNSUM!D174</f>
        <v>0.4838239529600712</v>
      </c>
      <c r="M174" s="493">
        <f>'[1]FINAL'!M174</f>
        <v>0.15384466357967905</v>
      </c>
      <c r="N174" s="66"/>
      <c r="O174" s="15">
        <v>3.065329495970953</v>
      </c>
      <c r="P174" s="15" t="s">
        <v>731</v>
      </c>
      <c r="Q174" s="490">
        <f>($H174-O174)/FYSNSUM!H174</f>
        <v>0.4974567143156814</v>
      </c>
      <c r="R174" s="493">
        <f>'[1]FINAL'!R174</f>
        <v>0.1685524936622236</v>
      </c>
      <c r="S174" s="66"/>
      <c r="T174" s="110">
        <v>3.0545478732233886</v>
      </c>
      <c r="U174" s="16" t="s">
        <v>731</v>
      </c>
      <c r="V174" s="490">
        <f>($H174-T174)/FYSNSUM!L174</f>
        <v>0.5040252539173814</v>
      </c>
      <c r="W174" s="493">
        <f>'[1]FINAL'!W174</f>
        <v>0.17885190128855932</v>
      </c>
      <c r="Y174" s="17"/>
      <c r="Z174" s="17"/>
      <c r="AA174" s="17"/>
      <c r="AB174" s="17"/>
      <c r="AC174" s="17"/>
      <c r="AD174" s="17"/>
      <c r="AE174" s="17"/>
      <c r="AF174" s="17"/>
    </row>
    <row r="175" spans="1:32" ht="16.5" customHeight="1">
      <c r="A175" s="13"/>
      <c r="B175" s="523"/>
      <c r="C175" s="524"/>
      <c r="D175" s="525"/>
      <c r="E175" s="512"/>
      <c r="F175" s="18" t="s">
        <v>236</v>
      </c>
      <c r="G175" s="18"/>
      <c r="H175" s="482">
        <v>3</v>
      </c>
      <c r="I175" s="344">
        <f>'[1]FINAL'!G175</f>
        <v>3.3344740562135065</v>
      </c>
      <c r="J175" s="19">
        <v>3.230715215651827</v>
      </c>
      <c r="K175" s="19" t="s">
        <v>732</v>
      </c>
      <c r="L175" s="488">
        <f>($H175-J175)/FYSNSUM!D175</f>
        <v>-0.27313336515714065</v>
      </c>
      <c r="M175" s="494">
        <f>'[1]FINAL'!M175</f>
        <v>0.12296404820785145</v>
      </c>
      <c r="N175" s="66"/>
      <c r="O175" s="19">
        <v>3.217350675770112</v>
      </c>
      <c r="P175" s="19" t="s">
        <v>732</v>
      </c>
      <c r="Q175" s="488">
        <f>($H175-O175)/FYSNSUM!H175</f>
        <v>-0.25632696630039853</v>
      </c>
      <c r="R175" s="494">
        <f>'[1]FINAL'!R175</f>
        <v>0.13813229608803976</v>
      </c>
      <c r="S175" s="66"/>
      <c r="T175" s="19">
        <v>3.2181589017470156</v>
      </c>
      <c r="U175" s="19" t="s">
        <v>732</v>
      </c>
      <c r="V175" s="488">
        <f>($H175-T175)/FYSNSUM!L175</f>
        <v>-0.2563663610446529</v>
      </c>
      <c r="W175" s="494">
        <f>'[1]FINAL'!W175</f>
        <v>0.13668816320905045</v>
      </c>
      <c r="Y175" s="20"/>
      <c r="Z175" s="20"/>
      <c r="AA175" s="20"/>
      <c r="AB175" s="20"/>
      <c r="AC175" s="20"/>
      <c r="AD175" s="20"/>
      <c r="AE175" s="20"/>
      <c r="AF175" s="20"/>
    </row>
    <row r="176" spans="1:32" ht="16.5" customHeight="1">
      <c r="A176" s="13"/>
      <c r="B176" s="523" t="s">
        <v>253</v>
      </c>
      <c r="C176" s="521" t="s">
        <v>364</v>
      </c>
      <c r="D176" s="511" t="s">
        <v>498</v>
      </c>
      <c r="E176" s="511"/>
      <c r="F176" s="14" t="s">
        <v>235</v>
      </c>
      <c r="G176" s="14"/>
      <c r="H176" s="483">
        <v>4</v>
      </c>
      <c r="I176" s="492">
        <f>'[1]FINAL'!G176</f>
        <v>3.2791290826046033</v>
      </c>
      <c r="J176" s="15">
        <v>3.25339684537114</v>
      </c>
      <c r="K176" s="15" t="s">
        <v>731</v>
      </c>
      <c r="L176" s="490">
        <f>($H176-J176)/FYSNSUM!D176</f>
        <v>0.9311364933330051</v>
      </c>
      <c r="M176" s="493">
        <f>'[1]FINAL'!M176</f>
        <v>0.032014505026699266</v>
      </c>
      <c r="N176" s="66"/>
      <c r="O176" s="15">
        <v>3.0395950702920613</v>
      </c>
      <c r="P176" s="15" t="s">
        <v>734</v>
      </c>
      <c r="Q176" s="490">
        <f>($H176-O176)/FYSNSUM!H176</f>
        <v>1.1111147646025914</v>
      </c>
      <c r="R176" s="493">
        <f>'[1]FINAL'!R176</f>
        <v>0.2771261646171016</v>
      </c>
      <c r="S176" s="66"/>
      <c r="T176" s="110">
        <v>3.032451768152827</v>
      </c>
      <c r="U176" s="16" t="s">
        <v>734</v>
      </c>
      <c r="V176" s="490">
        <f>($H176-T176)/FYSNSUM!L176</f>
        <v>1.1151312131347693</v>
      </c>
      <c r="W176" s="493">
        <f>'[1]FINAL'!W176</f>
        <v>0.28430508338700117</v>
      </c>
      <c r="Y176" s="17"/>
      <c r="Z176" s="17"/>
      <c r="AA176" s="17"/>
      <c r="AB176" s="17"/>
      <c r="AC176" s="17"/>
      <c r="AD176" s="17"/>
      <c r="AE176" s="17"/>
      <c r="AF176" s="17"/>
    </row>
    <row r="177" spans="1:32" ht="16.5" customHeight="1">
      <c r="A177" s="13"/>
      <c r="B177" s="523"/>
      <c r="C177" s="524"/>
      <c r="D177" s="525"/>
      <c r="E177" s="512"/>
      <c r="F177" s="18" t="s">
        <v>236</v>
      </c>
      <c r="G177" s="18"/>
      <c r="H177" s="482">
        <v>3.5</v>
      </c>
      <c r="I177" s="344">
        <f>'[1]FINAL'!G177</f>
        <v>3.4313031313425544</v>
      </c>
      <c r="J177" s="19">
        <v>3.3954193012175216</v>
      </c>
      <c r="K177" s="19" t="s">
        <v>731</v>
      </c>
      <c r="L177" s="488">
        <f>($H177-J177)/FYSNSUM!D177</f>
        <v>0.13789248597714093</v>
      </c>
      <c r="M177" s="494">
        <f>'[1]FINAL'!M177</f>
        <v>0.04757758962634164</v>
      </c>
      <c r="N177" s="66"/>
      <c r="O177" s="19">
        <v>3.189598525677586</v>
      </c>
      <c r="P177" s="19" t="s">
        <v>733</v>
      </c>
      <c r="Q177" s="488">
        <f>($H177-O177)/FYSNSUM!H177</f>
        <v>0.3664817530516724</v>
      </c>
      <c r="R177" s="494">
        <f>'[1]FINAL'!R177</f>
        <v>0.28550315879443416</v>
      </c>
      <c r="S177" s="66"/>
      <c r="T177" s="19">
        <v>3.1932218209573078</v>
      </c>
      <c r="U177" s="19" t="s">
        <v>733</v>
      </c>
      <c r="V177" s="488">
        <f>($H177-T177)/FYSNSUM!L177</f>
        <v>0.36343015070662577</v>
      </c>
      <c r="W177" s="494">
        <f>'[1]FINAL'!W177</f>
        <v>0.28208237099563566</v>
      </c>
      <c r="Y177" s="20"/>
      <c r="Z177" s="20"/>
      <c r="AA177" s="20"/>
      <c r="AB177" s="20"/>
      <c r="AC177" s="20"/>
      <c r="AD177" s="20"/>
      <c r="AE177" s="20"/>
      <c r="AF177" s="20"/>
    </row>
    <row r="178" spans="1:32" ht="16.5" customHeight="1">
      <c r="A178" s="13"/>
      <c r="B178" s="523" t="s">
        <v>255</v>
      </c>
      <c r="C178" s="521" t="s">
        <v>473</v>
      </c>
      <c r="D178" s="511" t="s">
        <v>469</v>
      </c>
      <c r="E178" s="511"/>
      <c r="F178" s="14" t="s">
        <v>235</v>
      </c>
      <c r="G178" s="14"/>
      <c r="H178" s="483">
        <v>1.5</v>
      </c>
      <c r="I178" s="492">
        <f>'[1]FINAL'!G178</f>
        <v>1.9572861438178533</v>
      </c>
      <c r="J178" s="15">
        <v>2.0342438957922746</v>
      </c>
      <c r="K178" s="15" t="s">
        <v>731</v>
      </c>
      <c r="L178" s="490">
        <f>($H178-J178)/FYSNSUM!D178</f>
        <v>-0.5234075315458045</v>
      </c>
      <c r="M178" s="493">
        <f>'[1]FINAL'!M178</f>
        <v>-0.07527375611455661</v>
      </c>
      <c r="N178" s="66"/>
      <c r="O178" s="15">
        <v>1.9840997527403703</v>
      </c>
      <c r="P178" s="15" t="s">
        <v>731</v>
      </c>
      <c r="Q178" s="490">
        <f>($H178-O178)/FYSNSUM!H178</f>
        <v>-0.4739445801982004</v>
      </c>
      <c r="R178" s="493">
        <f>'[1]FINAL'!R178</f>
        <v>-0.026249691705996215</v>
      </c>
      <c r="S178" s="66"/>
      <c r="T178" s="110">
        <v>1.9400821391998033</v>
      </c>
      <c r="U178" s="16" t="s">
        <v>731</v>
      </c>
      <c r="V178" s="490">
        <f>($H178-T178)/FYSNSUM!L178</f>
        <v>-0.437034107971218</v>
      </c>
      <c r="W178" s="493">
        <f>'[1]FINAL'!W178</f>
        <v>0.01708451223661421</v>
      </c>
      <c r="Y178" s="17"/>
      <c r="Z178" s="17"/>
      <c r="AA178" s="17"/>
      <c r="AB178" s="17"/>
      <c r="AC178" s="17"/>
      <c r="AD178" s="17"/>
      <c r="AE178" s="17"/>
      <c r="AF178" s="17"/>
    </row>
    <row r="179" spans="1:32" ht="16.5" customHeight="1">
      <c r="A179" s="13"/>
      <c r="B179" s="523"/>
      <c r="C179" s="524"/>
      <c r="D179" s="525"/>
      <c r="E179" s="512"/>
      <c r="F179" s="18" t="s">
        <v>236</v>
      </c>
      <c r="G179" s="18"/>
      <c r="H179" s="482">
        <v>2.25</v>
      </c>
      <c r="I179" s="344">
        <f>'[1]FINAL'!G179</f>
        <v>1.8957119917281735</v>
      </c>
      <c r="J179" s="19">
        <v>2.4428349372181413</v>
      </c>
      <c r="K179" s="19" t="s">
        <v>733</v>
      </c>
      <c r="L179" s="488">
        <f>($H179-J179)/FYSNSUM!D179</f>
        <v>-0.17787333555888565</v>
      </c>
      <c r="M179" s="494">
        <f>'[1]FINAL'!M179</f>
        <v>-0.507683180246424</v>
      </c>
      <c r="N179" s="66"/>
      <c r="O179" s="19">
        <v>2.1444856601021467</v>
      </c>
      <c r="P179" s="19" t="s">
        <v>733</v>
      </c>
      <c r="Q179" s="488">
        <f>($H179-O179)/FYSNSUM!H179</f>
        <v>0.10003274187334465</v>
      </c>
      <c r="R179" s="494">
        <f>'[1]FINAL'!R179</f>
        <v>-0.2358700147271118</v>
      </c>
      <c r="S179" s="66"/>
      <c r="T179" s="19">
        <v>2.1213000070215036</v>
      </c>
      <c r="U179" s="19" t="s">
        <v>733</v>
      </c>
      <c r="V179" s="488">
        <f>($H179-T179)/FYSNSUM!L179</f>
        <v>0.12292207419946732</v>
      </c>
      <c r="W179" s="494">
        <f>'[1]FINAL'!W179</f>
        <v>-0.2154641630917385</v>
      </c>
      <c r="Y179" s="20"/>
      <c r="Z179" s="20"/>
      <c r="AA179" s="20"/>
      <c r="AB179" s="20"/>
      <c r="AC179" s="20"/>
      <c r="AD179" s="20"/>
      <c r="AE179" s="20"/>
      <c r="AF179" s="20"/>
    </row>
    <row r="180" spans="1:32" ht="16.5" customHeight="1">
      <c r="A180" s="13"/>
      <c r="B180" s="523" t="s">
        <v>259</v>
      </c>
      <c r="C180" s="521" t="s">
        <v>499</v>
      </c>
      <c r="D180" s="511" t="s">
        <v>500</v>
      </c>
      <c r="E180" s="511"/>
      <c r="F180" s="14" t="s">
        <v>235</v>
      </c>
      <c r="G180" s="14"/>
      <c r="H180" s="483">
        <v>3.5</v>
      </c>
      <c r="I180" s="492">
        <f>'[1]FINAL'!G180</f>
        <v>3.100149091698632</v>
      </c>
      <c r="J180" s="15">
        <v>3.095770224996702</v>
      </c>
      <c r="K180" s="15" t="s">
        <v>731</v>
      </c>
      <c r="L180" s="490">
        <f>($H180-J180)/FYSNSUM!D180</f>
        <v>0.502011931445811</v>
      </c>
      <c r="M180" s="493">
        <f>'[1]FINAL'!M180</f>
        <v>0.005422484217653487</v>
      </c>
      <c r="N180" s="66"/>
      <c r="O180" s="15">
        <v>2.942775554067284</v>
      </c>
      <c r="P180" s="15" t="s">
        <v>731</v>
      </c>
      <c r="Q180" s="490">
        <f>($H180-O180)/FYSNSUM!H180</f>
        <v>0.6567532920621316</v>
      </c>
      <c r="R180" s="493">
        <f>'[1]FINAL'!R180</f>
        <v>0.18547784506324702</v>
      </c>
      <c r="S180" s="66"/>
      <c r="T180" s="110">
        <v>2.953375432501336</v>
      </c>
      <c r="U180" s="16" t="s">
        <v>731</v>
      </c>
      <c r="V180" s="490">
        <f>($H180-T180)/FYSNSUM!L180</f>
        <v>0.6444021482519328</v>
      </c>
      <c r="W180" s="493">
        <f>'[1]FINAL'!W180</f>
        <v>0.17302657024054072</v>
      </c>
      <c r="Y180" s="17"/>
      <c r="Z180" s="17"/>
      <c r="AA180" s="17"/>
      <c r="AB180" s="17"/>
      <c r="AC180" s="17"/>
      <c r="AD180" s="17"/>
      <c r="AE180" s="17"/>
      <c r="AF180" s="17"/>
    </row>
    <row r="181" spans="1:32" ht="16.5" customHeight="1">
      <c r="A181" s="13"/>
      <c r="B181" s="523"/>
      <c r="C181" s="524"/>
      <c r="D181" s="525"/>
      <c r="E181" s="512"/>
      <c r="F181" s="18" t="s">
        <v>236</v>
      </c>
      <c r="G181" s="18"/>
      <c r="H181" s="482">
        <v>3</v>
      </c>
      <c r="I181" s="344">
        <f>'[1]FINAL'!G181</f>
        <v>3.156289622080195</v>
      </c>
      <c r="J181" s="19">
        <v>3.231252422585138</v>
      </c>
      <c r="K181" s="19" t="s">
        <v>731</v>
      </c>
      <c r="L181" s="488">
        <f>($H181-J181)/FYSNSUM!D181</f>
        <v>-0.27785654877567256</v>
      </c>
      <c r="M181" s="494">
        <f>'[1]FINAL'!M181</f>
        <v>-0.0893881523583721</v>
      </c>
      <c r="N181" s="66"/>
      <c r="O181" s="19">
        <v>3.038340441904</v>
      </c>
      <c r="P181" s="19" t="s">
        <v>732</v>
      </c>
      <c r="Q181" s="488">
        <f>($H181-O181)/FYSNSUM!H181</f>
        <v>-0.043448072892906975</v>
      </c>
      <c r="R181" s="494">
        <f>'[1]FINAL'!R181</f>
        <v>0.1336601180030112</v>
      </c>
      <c r="S181" s="66"/>
      <c r="T181" s="19">
        <v>3.0684925653321935</v>
      </c>
      <c r="U181" s="19" t="s">
        <v>731</v>
      </c>
      <c r="V181" s="488">
        <f>($H181-T181)/FYSNSUM!L181</f>
        <v>-0.07831567860689882</v>
      </c>
      <c r="W181" s="494">
        <f>'[1]FINAL'!W181</f>
        <v>0.10038754063784643</v>
      </c>
      <c r="Y181" s="20"/>
      <c r="Z181" s="20"/>
      <c r="AA181" s="20"/>
      <c r="AB181" s="20"/>
      <c r="AC181" s="20"/>
      <c r="AD181" s="20"/>
      <c r="AE181" s="20"/>
      <c r="AF181" s="20"/>
    </row>
    <row r="182" spans="1:32" ht="16.5" customHeight="1">
      <c r="A182" s="13"/>
      <c r="B182" s="523" t="s">
        <v>261</v>
      </c>
      <c r="C182" s="521" t="s">
        <v>501</v>
      </c>
      <c r="D182" s="511" t="s">
        <v>502</v>
      </c>
      <c r="E182" s="511"/>
      <c r="F182" s="14" t="s">
        <v>235</v>
      </c>
      <c r="G182" s="14"/>
      <c r="H182" s="483">
        <v>3.75</v>
      </c>
      <c r="I182" s="492">
        <f>'[1]FINAL'!G182</f>
        <v>2.972543143036689</v>
      </c>
      <c r="J182" s="15">
        <v>3.0578387884490827</v>
      </c>
      <c r="K182" s="15" t="s">
        <v>731</v>
      </c>
      <c r="L182" s="490">
        <f>($H182-J182)/FYSNSUM!D182</f>
        <v>0.7649795981089047</v>
      </c>
      <c r="M182" s="493">
        <f>'[1]FINAL'!M182</f>
        <v>-0.09373846789405033</v>
      </c>
      <c r="N182" s="66"/>
      <c r="O182" s="15">
        <v>2.833222290214915</v>
      </c>
      <c r="P182" s="15" t="s">
        <v>731</v>
      </c>
      <c r="Q182" s="490">
        <f>($H182-O182)/FYSNSUM!H182</f>
        <v>0.9628413314727977</v>
      </c>
      <c r="R182" s="493">
        <f>'[1]FINAL'!R182</f>
        <v>0.14630431688846224</v>
      </c>
      <c r="S182" s="66"/>
      <c r="T182" s="110">
        <v>2.836563312347433</v>
      </c>
      <c r="U182" s="16" t="s">
        <v>731</v>
      </c>
      <c r="V182" s="490">
        <f>($H182-T182)/FYSNSUM!L182</f>
        <v>0.9608546675771696</v>
      </c>
      <c r="W182" s="493">
        <f>'[1]FINAL'!W182</f>
        <v>0.14303433728135057</v>
      </c>
      <c r="Y182" s="17"/>
      <c r="Z182" s="17"/>
      <c r="AA182" s="17"/>
      <c r="AB182" s="17"/>
      <c r="AC182" s="17"/>
      <c r="AD182" s="17"/>
      <c r="AE182" s="17"/>
      <c r="AF182" s="17"/>
    </row>
    <row r="183" spans="1:32" ht="16.5" customHeight="1">
      <c r="A183" s="13"/>
      <c r="B183" s="523"/>
      <c r="C183" s="524"/>
      <c r="D183" s="525"/>
      <c r="E183" s="512"/>
      <c r="F183" s="18" t="s">
        <v>236</v>
      </c>
      <c r="G183" s="18"/>
      <c r="H183" s="482">
        <v>3</v>
      </c>
      <c r="I183" s="344">
        <f>'[1]FINAL'!G183</f>
        <v>2.857319563058373</v>
      </c>
      <c r="J183" s="19">
        <v>3.157214581808559</v>
      </c>
      <c r="K183" s="19" t="s">
        <v>733</v>
      </c>
      <c r="L183" s="488">
        <f>($H183-J183)/FYSNSUM!D183</f>
        <v>-0.1759179427360331</v>
      </c>
      <c r="M183" s="494">
        <f>'[1]FINAL'!M183</f>
        <v>-0.3289348268161392</v>
      </c>
      <c r="N183" s="66"/>
      <c r="O183" s="19">
        <v>2.8425723777504186</v>
      </c>
      <c r="P183" s="19" t="s">
        <v>731</v>
      </c>
      <c r="Q183" s="488">
        <f>($H183-O183)/FYSNSUM!H183</f>
        <v>0.15898267763645282</v>
      </c>
      <c r="R183" s="494">
        <f>'[1]FINAL'!R183</f>
        <v>0.014890246591142001</v>
      </c>
      <c r="S183" s="66"/>
      <c r="T183" s="19">
        <v>2.862337104912607</v>
      </c>
      <c r="U183" s="19" t="s">
        <v>731</v>
      </c>
      <c r="V183" s="488">
        <f>($H183-T183)/FYSNSUM!L183</f>
        <v>0.13957503056889972</v>
      </c>
      <c r="W183" s="494">
        <f>'[1]FINAL'!W183</f>
        <v>-0.005086966074545348</v>
      </c>
      <c r="Y183" s="20"/>
      <c r="Z183" s="20"/>
      <c r="AA183" s="20"/>
      <c r="AB183" s="20"/>
      <c r="AC183" s="20"/>
      <c r="AD183" s="20"/>
      <c r="AE183" s="20"/>
      <c r="AF183" s="20"/>
    </row>
    <row r="184" spans="1:32" ht="16.5" customHeight="1">
      <c r="A184" s="13"/>
      <c r="B184" s="523" t="s">
        <v>263</v>
      </c>
      <c r="C184" s="521" t="s">
        <v>503</v>
      </c>
      <c r="D184" s="511" t="s">
        <v>504</v>
      </c>
      <c r="E184" s="511"/>
      <c r="F184" s="14" t="s">
        <v>235</v>
      </c>
      <c r="G184" s="14"/>
      <c r="H184" s="483">
        <v>3.25</v>
      </c>
      <c r="I184" s="492">
        <f>'[1]FINAL'!G184</f>
        <v>3.0082205647764013</v>
      </c>
      <c r="J184" s="15">
        <v>2.8914005312744075</v>
      </c>
      <c r="K184" s="15" t="s">
        <v>731</v>
      </c>
      <c r="L184" s="490">
        <f>($H184-J184)/FYSNSUM!D184</f>
        <v>0.38704909857544245</v>
      </c>
      <c r="M184" s="493">
        <f>'[1]FINAL'!M184</f>
        <v>0.12590406382373498</v>
      </c>
      <c r="N184" s="66"/>
      <c r="O184" s="15">
        <v>2.7149322028518346</v>
      </c>
      <c r="P184" s="15" t="s">
        <v>734</v>
      </c>
      <c r="Q184" s="490">
        <f>($H184-O184)/FYSNSUM!H184</f>
        <v>0.5594652697099358</v>
      </c>
      <c r="R184" s="493">
        <f>'[1]FINAL'!R184</f>
        <v>0.30665889705415555</v>
      </c>
      <c r="S184" s="66"/>
      <c r="T184" s="110">
        <v>2.6949743838758775</v>
      </c>
      <c r="U184" s="16" t="s">
        <v>733</v>
      </c>
      <c r="V184" s="490">
        <f>($H184-T184)/FYSNSUM!L184</f>
        <v>0.578017971352862</v>
      </c>
      <c r="W184" s="493">
        <f>'[1]FINAL'!W184</f>
        <v>0.32622236333870586</v>
      </c>
      <c r="Y184" s="17"/>
      <c r="Z184" s="17"/>
      <c r="AA184" s="17"/>
      <c r="AB184" s="17"/>
      <c r="AC184" s="17"/>
      <c r="AD184" s="17"/>
      <c r="AE184" s="17"/>
      <c r="AF184" s="17"/>
    </row>
    <row r="185" spans="1:32" ht="16.5" customHeight="1">
      <c r="A185" s="13"/>
      <c r="B185" s="523"/>
      <c r="C185" s="524"/>
      <c r="D185" s="525"/>
      <c r="E185" s="512"/>
      <c r="F185" s="18" t="s">
        <v>236</v>
      </c>
      <c r="G185" s="18"/>
      <c r="H185" s="482">
        <v>3.25</v>
      </c>
      <c r="I185" s="344">
        <f>'[1]FINAL'!G185</f>
        <v>2.7500116519095674</v>
      </c>
      <c r="J185" s="19">
        <v>2.912628832637226</v>
      </c>
      <c r="K185" s="19" t="s">
        <v>732</v>
      </c>
      <c r="L185" s="488">
        <f>($H185-J185)/FYSNSUM!D185</f>
        <v>0.3562835583507423</v>
      </c>
      <c r="M185" s="494">
        <f>'[1]FINAL'!M185</f>
        <v>-0.16872628188469332</v>
      </c>
      <c r="N185" s="66"/>
      <c r="O185" s="19">
        <v>2.6959951447733967</v>
      </c>
      <c r="P185" s="19" t="s">
        <v>731</v>
      </c>
      <c r="Q185" s="488">
        <f>($H185-O185)/FYSNSUM!H185</f>
        <v>0.5609689439392556</v>
      </c>
      <c r="R185" s="494">
        <f>'[1]FINAL'!R185</f>
        <v>0.054676892348941346</v>
      </c>
      <c r="S185" s="66"/>
      <c r="T185" s="19">
        <v>2.6863512897151214</v>
      </c>
      <c r="U185" s="19" t="s">
        <v>731</v>
      </c>
      <c r="V185" s="488">
        <f>($H185-T185)/FYSNSUM!L185</f>
        <v>0.570493584079063</v>
      </c>
      <c r="W185" s="494">
        <f>'[1]FINAL'!W185</f>
        <v>0.06442734530302319</v>
      </c>
      <c r="Y185" s="20"/>
      <c r="Z185" s="20"/>
      <c r="AA185" s="20"/>
      <c r="AB185" s="20"/>
      <c r="AC185" s="20"/>
      <c r="AD185" s="20"/>
      <c r="AE185" s="20"/>
      <c r="AF185" s="20"/>
    </row>
    <row r="186" spans="1:32" ht="16.5" customHeight="1">
      <c r="A186" s="13"/>
      <c r="B186" s="523" t="s">
        <v>266</v>
      </c>
      <c r="C186" s="521" t="s">
        <v>505</v>
      </c>
      <c r="D186" s="511" t="s">
        <v>506</v>
      </c>
      <c r="E186" s="511"/>
      <c r="F186" s="14" t="s">
        <v>235</v>
      </c>
      <c r="G186" s="14"/>
      <c r="H186" s="483">
        <v>3</v>
      </c>
      <c r="I186" s="492">
        <f>'[1]FINAL'!G186</f>
        <v>2.7589193554349283</v>
      </c>
      <c r="J186" s="15">
        <v>2.8445102638593247</v>
      </c>
      <c r="K186" s="15" t="s">
        <v>731</v>
      </c>
      <c r="L186" s="490">
        <f>($H186-J186)/FYSNSUM!D186</f>
        <v>0.17334012456573042</v>
      </c>
      <c r="M186" s="493">
        <f>'[1]FINAL'!M186</f>
        <v>-0.0953561884530167</v>
      </c>
      <c r="N186" s="66"/>
      <c r="O186" s="15">
        <v>2.7060353029747484</v>
      </c>
      <c r="P186" s="15" t="s">
        <v>731</v>
      </c>
      <c r="Q186" s="490">
        <f>($H186-O186)/FYSNSUM!H186</f>
        <v>0.31877522682660575</v>
      </c>
      <c r="R186" s="493">
        <f>'[1]FINAL'!R186</f>
        <v>0.05734820185998307</v>
      </c>
      <c r="S186" s="66"/>
      <c r="T186" s="110">
        <v>2.7220559193495313</v>
      </c>
      <c r="U186" s="16" t="s">
        <v>731</v>
      </c>
      <c r="V186" s="490">
        <f>($H186-T186)/FYSNSUM!L186</f>
        <v>0.30199438796084543</v>
      </c>
      <c r="W186" s="493">
        <f>'[1]FINAL'!W186</f>
        <v>0.040053317240499146</v>
      </c>
      <c r="Y186" s="17"/>
      <c r="Z186" s="17"/>
      <c r="AA186" s="17"/>
      <c r="AB186" s="17"/>
      <c r="AC186" s="17"/>
      <c r="AD186" s="17"/>
      <c r="AE186" s="17"/>
      <c r="AF186" s="17"/>
    </row>
    <row r="187" spans="1:32" ht="16.5" customHeight="1">
      <c r="A187" s="13"/>
      <c r="B187" s="523"/>
      <c r="C187" s="524"/>
      <c r="D187" s="525"/>
      <c r="E187" s="512"/>
      <c r="F187" s="18" t="s">
        <v>236</v>
      </c>
      <c r="G187" s="18"/>
      <c r="H187" s="482">
        <v>2.75</v>
      </c>
      <c r="I187" s="344">
        <f>'[1]FINAL'!G187</f>
        <v>2.819395874622785</v>
      </c>
      <c r="J187" s="19">
        <v>2.9782627304418368</v>
      </c>
      <c r="K187" s="19" t="s">
        <v>734</v>
      </c>
      <c r="L187" s="488">
        <f>($H187-J187)/FYSNSUM!D187</f>
        <v>-0.25428424829865576</v>
      </c>
      <c r="M187" s="494">
        <f>'[1]FINAL'!M187</f>
        <v>-0.17436123128958364</v>
      </c>
      <c r="N187" s="66"/>
      <c r="O187" s="19">
        <v>2.7880360020434733</v>
      </c>
      <c r="P187" s="19" t="s">
        <v>731</v>
      </c>
      <c r="Q187" s="488">
        <f>($H187-O187)/FYSNSUM!H187</f>
        <v>-0.03998171203844894</v>
      </c>
      <c r="R187" s="494">
        <f>'[1]FINAL'!R187</f>
        <v>0.03295733012321328</v>
      </c>
      <c r="S187" s="66"/>
      <c r="T187" s="19">
        <v>2.8281224410205144</v>
      </c>
      <c r="U187" s="19" t="s">
        <v>731</v>
      </c>
      <c r="V187" s="488">
        <f>($H187-T187)/FYSNSUM!L187</f>
        <v>-0.0829311085362281</v>
      </c>
      <c r="W187" s="494">
        <f>'[1]FINAL'!W187</f>
        <v>-0.00926308814650098</v>
      </c>
      <c r="Y187" s="20"/>
      <c r="Z187" s="20"/>
      <c r="AA187" s="20"/>
      <c r="AB187" s="20"/>
      <c r="AC187" s="20"/>
      <c r="AD187" s="20"/>
      <c r="AE187" s="20"/>
      <c r="AF187" s="20"/>
    </row>
    <row r="188" spans="1:32" ht="16.5" customHeight="1">
      <c r="A188" s="13"/>
      <c r="B188" s="523" t="s">
        <v>269</v>
      </c>
      <c r="C188" s="521" t="s">
        <v>507</v>
      </c>
      <c r="D188" s="511" t="s">
        <v>508</v>
      </c>
      <c r="E188" s="511"/>
      <c r="F188" s="14" t="s">
        <v>235</v>
      </c>
      <c r="G188" s="14"/>
      <c r="H188" s="483">
        <v>3.25</v>
      </c>
      <c r="I188" s="492">
        <f>'[1]FINAL'!G188</f>
        <v>2.8274002157497304</v>
      </c>
      <c r="J188" s="15">
        <v>3.026065982697717</v>
      </c>
      <c r="K188" s="15" t="s">
        <v>731</v>
      </c>
      <c r="L188" s="490">
        <f>($H188-J188)/FYSNSUM!D188</f>
        <v>0.2444052088214657</v>
      </c>
      <c r="M188" s="493">
        <f>'[1]FINAL'!M188</f>
        <v>-0.21592066879861616</v>
      </c>
      <c r="N188" s="66"/>
      <c r="O188" s="15">
        <v>2.7167095108156047</v>
      </c>
      <c r="P188" s="15" t="s">
        <v>731</v>
      </c>
      <c r="Q188" s="490">
        <f>($H188-O188)/FYSNSUM!H188</f>
        <v>0.5463441973839858</v>
      </c>
      <c r="R188" s="493">
        <f>'[1]FINAL'!R188</f>
        <v>0.1133941622078542</v>
      </c>
      <c r="S188" s="66"/>
      <c r="T188" s="110">
        <v>2.7337041631727583</v>
      </c>
      <c r="U188" s="16" t="s">
        <v>731</v>
      </c>
      <c r="V188" s="490">
        <f>($H188-T188)/FYSNSUM!L188</f>
        <v>0.525940931888164</v>
      </c>
      <c r="W188" s="493">
        <f>'[1]FINAL'!W188</f>
        <v>0.09544527254006094</v>
      </c>
      <c r="Y188" s="17"/>
      <c r="Z188" s="17"/>
      <c r="AA188" s="17"/>
      <c r="AB188" s="17"/>
      <c r="AC188" s="17"/>
      <c r="AD188" s="17"/>
      <c r="AE188" s="17"/>
      <c r="AF188" s="17"/>
    </row>
    <row r="189" spans="1:32" ht="16.5" customHeight="1">
      <c r="A189" s="13"/>
      <c r="B189" s="523"/>
      <c r="C189" s="524"/>
      <c r="D189" s="525"/>
      <c r="E189" s="512"/>
      <c r="F189" s="18" t="s">
        <v>236</v>
      </c>
      <c r="G189" s="18"/>
      <c r="H189" s="482">
        <v>2.5</v>
      </c>
      <c r="I189" s="344">
        <f>'[1]FINAL'!G189</f>
        <v>2.7227803249829665</v>
      </c>
      <c r="J189" s="19">
        <v>3.1121034524000426</v>
      </c>
      <c r="K189" s="19" t="s">
        <v>733</v>
      </c>
      <c r="L189" s="488">
        <f>($H189-J189)/FYSNSUM!D189</f>
        <v>-0.6510669450915677</v>
      </c>
      <c r="M189" s="494">
        <f>'[1]FINAL'!M189</f>
        <v>-0.4061692016359739</v>
      </c>
      <c r="N189" s="66"/>
      <c r="O189" s="19">
        <v>2.7490902934849575</v>
      </c>
      <c r="P189" s="19" t="s">
        <v>731</v>
      </c>
      <c r="Q189" s="488">
        <f>($H189-O189)/FYSNSUM!H189</f>
        <v>-0.24331844849269635</v>
      </c>
      <c r="R189" s="494">
        <f>'[1]FINAL'!R189</f>
        <v>-0.025694757965324982</v>
      </c>
      <c r="S189" s="66"/>
      <c r="T189" s="19">
        <v>2.767796359450515</v>
      </c>
      <c r="U189" s="19" t="s">
        <v>731</v>
      </c>
      <c r="V189" s="488">
        <f>($H189-T189)/FYSNSUM!L189</f>
        <v>-0.2621130031927918</v>
      </c>
      <c r="W189" s="494">
        <f>'[1]FINAL'!W189</f>
        <v>-0.044057916757154245</v>
      </c>
      <c r="Y189" s="20"/>
      <c r="Z189" s="20"/>
      <c r="AA189" s="20"/>
      <c r="AB189" s="20"/>
      <c r="AC189" s="20"/>
      <c r="AD189" s="20"/>
      <c r="AE189" s="20"/>
      <c r="AF189" s="20"/>
    </row>
    <row r="190" spans="2:32" ht="16.5" customHeight="1">
      <c r="B190" s="523" t="s">
        <v>273</v>
      </c>
      <c r="C190" s="521" t="s">
        <v>509</v>
      </c>
      <c r="D190" s="511" t="s">
        <v>510</v>
      </c>
      <c r="E190" s="511"/>
      <c r="F190" s="14" t="s">
        <v>235</v>
      </c>
      <c r="G190" s="14"/>
      <c r="H190" s="483">
        <v>2.5</v>
      </c>
      <c r="I190" s="492">
        <f>'[1]FINAL'!G190</f>
        <v>2.5109194610847165</v>
      </c>
      <c r="J190" s="15">
        <v>2.8604597895480395</v>
      </c>
      <c r="K190" s="15" t="s">
        <v>734</v>
      </c>
      <c r="L190" s="490">
        <f>($H190-J190)/FYSNSUM!D190</f>
        <v>-0.37885464640696553</v>
      </c>
      <c r="M190" s="493">
        <f>'[1]FINAL'!M190</f>
        <v>-0.3651001498600932</v>
      </c>
      <c r="N190" s="66"/>
      <c r="O190" s="15">
        <v>2.4566039193078577</v>
      </c>
      <c r="P190" s="15" t="s">
        <v>731</v>
      </c>
      <c r="Q190" s="490">
        <f>($H190-O190)/FYSNSUM!H190</f>
        <v>0.04380650095946997</v>
      </c>
      <c r="R190" s="493">
        <f>'[1]FINAL'!R190</f>
        <v>0.05482109022792223</v>
      </c>
      <c r="S190" s="66"/>
      <c r="T190" s="110">
        <v>2.4988737867987276</v>
      </c>
      <c r="U190" s="16" t="s">
        <v>731</v>
      </c>
      <c r="V190" s="490">
        <f>($H190-T190)/FYSNSUM!L190</f>
        <v>0.0011403876743908456</v>
      </c>
      <c r="W190" s="493">
        <f>'[1]FINAL'!W190</f>
        <v>0.01219678400919697</v>
      </c>
      <c r="Y190" s="17"/>
      <c r="Z190" s="17"/>
      <c r="AA190" s="17"/>
      <c r="AB190" s="17"/>
      <c r="AC190" s="17"/>
      <c r="AD190" s="17"/>
      <c r="AE190" s="17"/>
      <c r="AF190" s="17"/>
    </row>
    <row r="191" spans="2:32" ht="16.5" customHeight="1">
      <c r="B191" s="523"/>
      <c r="C191" s="524"/>
      <c r="D191" s="525"/>
      <c r="E191" s="512"/>
      <c r="F191" s="18" t="s">
        <v>236</v>
      </c>
      <c r="G191" s="18"/>
      <c r="H191" s="482">
        <v>2.75</v>
      </c>
      <c r="I191" s="344">
        <f>'[1]FINAL'!G191</f>
        <v>2.472228328889207</v>
      </c>
      <c r="J191" s="19">
        <v>2.9510041846645176</v>
      </c>
      <c r="K191" s="19" t="s">
        <v>733</v>
      </c>
      <c r="L191" s="488">
        <f>($H191-J191)/FYSNSUM!D191</f>
        <v>-0.20748474804987205</v>
      </c>
      <c r="M191" s="494">
        <f>'[1]FINAL'!M191</f>
        <v>-0.4862275847664463</v>
      </c>
      <c r="N191" s="66"/>
      <c r="O191" s="19">
        <v>2.5043855841226303</v>
      </c>
      <c r="P191" s="19" t="s">
        <v>731</v>
      </c>
      <c r="Q191" s="488">
        <f>($H191-O191)/FYSNSUM!H191</f>
        <v>0.2405773043932076</v>
      </c>
      <c r="R191" s="494">
        <f>'[1]FINAL'!R191</f>
        <v>-0.03148948103044026</v>
      </c>
      <c r="S191" s="66"/>
      <c r="T191" s="19">
        <v>2.5229982320726774</v>
      </c>
      <c r="U191" s="19" t="s">
        <v>731</v>
      </c>
      <c r="V191" s="488">
        <f>($H191-T191)/FYSNSUM!L191</f>
        <v>0.22270158133094442</v>
      </c>
      <c r="W191" s="494">
        <f>'[1]FINAL'!W191</f>
        <v>-0.04980440225233737</v>
      </c>
      <c r="Y191" s="20"/>
      <c r="Z191" s="20"/>
      <c r="AA191" s="20"/>
      <c r="AB191" s="20"/>
      <c r="AC191" s="20"/>
      <c r="AD191" s="20"/>
      <c r="AE191" s="20"/>
      <c r="AF191" s="20"/>
    </row>
    <row r="192" spans="2:32" ht="16.5" customHeight="1">
      <c r="B192" s="523" t="s">
        <v>276</v>
      </c>
      <c r="C192" s="521" t="s">
        <v>511</v>
      </c>
      <c r="D192" s="511" t="s">
        <v>512</v>
      </c>
      <c r="E192" s="511"/>
      <c r="F192" s="14" t="s">
        <v>235</v>
      </c>
      <c r="G192" s="14"/>
      <c r="H192" s="483">
        <v>3</v>
      </c>
      <c r="I192" s="492">
        <f>'[1]FINAL'!G192</f>
        <v>2.320434259651558</v>
      </c>
      <c r="J192" s="15">
        <v>2.5657678495303493</v>
      </c>
      <c r="K192" s="15" t="s">
        <v>732</v>
      </c>
      <c r="L192" s="490">
        <f>($H192-J192)/FYSNSUM!D192</f>
        <v>0.4100521591975829</v>
      </c>
      <c r="M192" s="493">
        <f>'[1]FINAL'!M192</f>
        <v>-0.2314028370128813</v>
      </c>
      <c r="N192" s="66"/>
      <c r="O192" s="15">
        <v>2.1625078369886723</v>
      </c>
      <c r="P192" s="15" t="s">
        <v>731</v>
      </c>
      <c r="Q192" s="490">
        <f>($H192-O192)/FYSNSUM!H192</f>
        <v>0.7756813835314256</v>
      </c>
      <c r="R192" s="493">
        <f>'[1]FINAL'!R192</f>
        <v>0.14626859277073365</v>
      </c>
      <c r="S192" s="66"/>
      <c r="T192" s="110">
        <v>2.184971595833573</v>
      </c>
      <c r="U192" s="16" t="s">
        <v>731</v>
      </c>
      <c r="V192" s="490">
        <f>($H192-T192)/FYSNSUM!L192</f>
        <v>0.7421102407139744</v>
      </c>
      <c r="W192" s="493">
        <f>'[1]FINAL'!W192</f>
        <v>0.12334344688234034</v>
      </c>
      <c r="Y192" s="17"/>
      <c r="Z192" s="17"/>
      <c r="AA192" s="17"/>
      <c r="AB192" s="17"/>
      <c r="AC192" s="17"/>
      <c r="AD192" s="17"/>
      <c r="AE192" s="17"/>
      <c r="AF192" s="17" t="s">
        <v>513</v>
      </c>
    </row>
    <row r="193" spans="2:32" ht="16.5" customHeight="1">
      <c r="B193" s="523"/>
      <c r="C193" s="524"/>
      <c r="D193" s="525"/>
      <c r="E193" s="512"/>
      <c r="F193" s="18" t="s">
        <v>236</v>
      </c>
      <c r="G193" s="18"/>
      <c r="H193" s="482">
        <v>3</v>
      </c>
      <c r="I193" s="344">
        <f>'[1]FINAL'!G193</f>
        <v>1.9678689448516795</v>
      </c>
      <c r="J193" s="19">
        <v>2.445321406080863</v>
      </c>
      <c r="K193" s="19" t="s">
        <v>733</v>
      </c>
      <c r="L193" s="488">
        <f>($H193-J193)/FYSNSUM!D193</f>
        <v>0.4987596835419156</v>
      </c>
      <c r="M193" s="494">
        <f>'[1]FINAL'!M193</f>
        <v>-0.4291972944735441</v>
      </c>
      <c r="N193" s="66"/>
      <c r="O193" s="19">
        <v>1.9827858310122033</v>
      </c>
      <c r="P193" s="19" t="s">
        <v>731</v>
      </c>
      <c r="Q193" s="488">
        <f>($H193-O193)/FYSNSUM!H193</f>
        <v>0.9355592746532132</v>
      </c>
      <c r="R193" s="494">
        <f>'[1]FINAL'!R193</f>
        <v>-0.013718293335767398</v>
      </c>
      <c r="S193" s="66"/>
      <c r="T193" s="19">
        <v>1.9974909981525877</v>
      </c>
      <c r="U193" s="19" t="s">
        <v>731</v>
      </c>
      <c r="V193" s="488">
        <f>($H193-T193)/FYSNSUM!L193</f>
        <v>0.908762467444216</v>
      </c>
      <c r="W193" s="494">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6" t="s">
        <v>110</v>
      </c>
      <c r="I194" s="516"/>
      <c r="J194" s="516"/>
      <c r="K194" s="516"/>
      <c r="L194" s="516"/>
      <c r="M194" s="516"/>
      <c r="N194" s="516"/>
      <c r="O194" s="516"/>
      <c r="P194" s="516"/>
      <c r="Q194" s="516"/>
      <c r="R194" s="516"/>
      <c r="S194" s="516"/>
      <c r="T194" s="516"/>
      <c r="U194" s="516"/>
      <c r="V194" s="516"/>
      <c r="W194" s="516"/>
    </row>
    <row r="195" spans="2:32" ht="24" customHeight="1">
      <c r="B195" s="544"/>
      <c r="C195" s="530" t="s">
        <v>365</v>
      </c>
      <c r="D195" s="527" t="s">
        <v>366</v>
      </c>
      <c r="E195" s="527"/>
      <c r="F195" s="161" t="s">
        <v>235</v>
      </c>
      <c r="G195" s="161"/>
      <c r="H195" s="483">
        <v>3.5</v>
      </c>
      <c r="I195" s="492">
        <f>'[1]FINAL'!G195</f>
        <v>3.1220554331099244</v>
      </c>
      <c r="J195" s="15">
        <v>3.2304388863901634</v>
      </c>
      <c r="K195" s="15" t="s">
        <v>731</v>
      </c>
      <c r="L195" s="490">
        <f>($H195-J195)/FYSNSUM!D195</f>
        <v>0.34666706420882093</v>
      </c>
      <c r="M195" s="493">
        <f>'[1]FINAL'!M195</f>
        <v>-0.13868519135758825</v>
      </c>
      <c r="N195" s="66"/>
      <c r="O195" s="15">
        <v>3.0593101777040315</v>
      </c>
      <c r="P195" s="15" t="s">
        <v>731</v>
      </c>
      <c r="Q195" s="490">
        <f>($H195-O195)/FYSNSUM!H195</f>
        <v>0.5351471002549828</v>
      </c>
      <c r="R195" s="493">
        <f>'[1]FINAL'!R195</f>
        <v>0.07618747007987911</v>
      </c>
      <c r="S195" s="66"/>
      <c r="T195" s="15">
        <v>3.07250724364992</v>
      </c>
      <c r="U195" s="164" t="s">
        <v>731</v>
      </c>
      <c r="V195" s="490">
        <f>($H195-T195)/FYSNSUM!L195</f>
        <v>0.518024306726298</v>
      </c>
      <c r="W195" s="493">
        <f>'[1]FINAL'!W195</f>
        <v>0.060039844184278504</v>
      </c>
      <c r="Y195" s="17"/>
      <c r="Z195" s="17"/>
      <c r="AA195" s="17"/>
      <c r="AB195" s="17"/>
      <c r="AC195" s="17"/>
      <c r="AD195" s="17"/>
      <c r="AE195" s="17"/>
      <c r="AF195" s="17"/>
    </row>
    <row r="196" spans="2:32" ht="16.5" customHeight="1">
      <c r="B196" s="543"/>
      <c r="C196" s="524"/>
      <c r="D196" s="525"/>
      <c r="E196" s="512"/>
      <c r="F196" s="18" t="s">
        <v>236</v>
      </c>
      <c r="G196" s="18"/>
      <c r="H196" s="482">
        <v>3.25</v>
      </c>
      <c r="I196" s="344">
        <f>'[1]FINAL'!G196</f>
        <v>2.899268655682483</v>
      </c>
      <c r="J196" s="19">
        <v>3.172602933370712</v>
      </c>
      <c r="K196" s="19" t="s">
        <v>733</v>
      </c>
      <c r="L196" s="488">
        <f>($H196-J196)/FYSNSUM!D196</f>
        <v>0.09162050950882804</v>
      </c>
      <c r="M196" s="494">
        <f>'[1]FINAL'!M196</f>
        <v>-0.32047433043438406</v>
      </c>
      <c r="N196" s="66"/>
      <c r="O196" s="19">
        <v>2.9119212548359843</v>
      </c>
      <c r="P196" s="19" t="s">
        <v>731</v>
      </c>
      <c r="Q196" s="488">
        <f>($H196-O196)/FYSNSUM!H196</f>
        <v>0.3606451418894689</v>
      </c>
      <c r="R196" s="494">
        <f>'[1]FINAL'!R196</f>
        <v>-0.013498274010223726</v>
      </c>
      <c r="S196" s="66"/>
      <c r="T196" s="19">
        <v>2.939997591439388</v>
      </c>
      <c r="U196" s="19" t="s">
        <v>731</v>
      </c>
      <c r="V196" s="488">
        <f>($H196-T196)/FYSNSUM!L196</f>
        <v>0.33207166402134597</v>
      </c>
      <c r="W196" s="494">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6" t="s">
        <v>110</v>
      </c>
      <c r="I197" s="516"/>
      <c r="J197" s="516"/>
      <c r="K197" s="516"/>
      <c r="L197" s="516"/>
      <c r="M197" s="516"/>
      <c r="N197" s="516"/>
      <c r="O197" s="516"/>
      <c r="P197" s="516"/>
      <c r="Q197" s="516"/>
      <c r="R197" s="516"/>
      <c r="S197" s="516"/>
      <c r="T197" s="516"/>
      <c r="U197" s="516"/>
      <c r="V197" s="516"/>
      <c r="W197" s="516"/>
    </row>
    <row r="198" spans="2:32" ht="16.5" customHeight="1">
      <c r="B198" s="544"/>
      <c r="C198" s="530" t="s">
        <v>369</v>
      </c>
      <c r="D198" s="527" t="s">
        <v>370</v>
      </c>
      <c r="E198" s="527"/>
      <c r="F198" s="161" t="s">
        <v>235</v>
      </c>
      <c r="G198" s="161"/>
      <c r="H198" s="483">
        <v>3.5</v>
      </c>
      <c r="I198" s="492">
        <f>'[1]FINAL'!G198</f>
        <v>3.258192840630234</v>
      </c>
      <c r="J198" s="15">
        <v>3.3743593433033463</v>
      </c>
      <c r="K198" s="15" t="s">
        <v>731</v>
      </c>
      <c r="L198" s="490">
        <f>($H198-J198)/FYSNSUM!D198</f>
        <v>0.1836834203475672</v>
      </c>
      <c r="M198" s="493">
        <f>'[1]FINAL'!M198</f>
        <v>-0.1691520486376746</v>
      </c>
      <c r="N198" s="66"/>
      <c r="O198" s="15">
        <v>3.188065704650279</v>
      </c>
      <c r="P198" s="15" t="s">
        <v>731</v>
      </c>
      <c r="Q198" s="490">
        <f>($H198-O198)/FYSNSUM!H198</f>
        <v>0.43550131882866777</v>
      </c>
      <c r="R198" s="493">
        <f>'[1]FINAL'!R198</f>
        <v>0.09789977663804829</v>
      </c>
      <c r="S198" s="66"/>
      <c r="T198" s="15">
        <v>3.2252839830665145</v>
      </c>
      <c r="U198" s="164" t="s">
        <v>731</v>
      </c>
      <c r="V198" s="490">
        <f>($H198-T198)/FYSNSUM!L198</f>
        <v>0.38304891717854733</v>
      </c>
      <c r="W198" s="493">
        <f>'[1]FINAL'!W198</f>
        <v>0.04588546087101325</v>
      </c>
      <c r="Y198" s="17"/>
      <c r="Z198" s="17"/>
      <c r="AA198" s="17"/>
      <c r="AB198" s="17"/>
      <c r="AC198" s="17"/>
      <c r="AD198" s="17"/>
      <c r="AE198" s="17"/>
      <c r="AF198" s="17"/>
    </row>
    <row r="199" spans="2:32" ht="16.5" customHeight="1">
      <c r="B199" s="543"/>
      <c r="C199" s="524"/>
      <c r="D199" s="525"/>
      <c r="E199" s="512"/>
      <c r="F199" s="18" t="s">
        <v>236</v>
      </c>
      <c r="G199" s="18"/>
      <c r="H199" s="482">
        <v>3.25</v>
      </c>
      <c r="I199" s="344">
        <f>'[1]FINAL'!G199</f>
        <v>3.133411759305692</v>
      </c>
      <c r="J199" s="19">
        <v>3.449602289357525</v>
      </c>
      <c r="K199" s="19" t="s">
        <v>733</v>
      </c>
      <c r="L199" s="488">
        <f>($H199-J199)/FYSNSUM!D199</f>
        <v>-0.28855258576272236</v>
      </c>
      <c r="M199" s="494">
        <f>'[1]FINAL'!M199</f>
        <v>-0.4534112285706032</v>
      </c>
      <c r="N199" s="66"/>
      <c r="O199" s="19">
        <v>3.1917302437345496</v>
      </c>
      <c r="P199" s="19" t="s">
        <v>731</v>
      </c>
      <c r="Q199" s="488">
        <f>($H199-O199)/FYSNSUM!H199</f>
        <v>0.07830786783860194</v>
      </c>
      <c r="R199" s="494">
        <f>'[1]FINAL'!R199</f>
        <v>-0.07837511490796543</v>
      </c>
      <c r="S199" s="66"/>
      <c r="T199" s="19">
        <v>3.2429071091488706</v>
      </c>
      <c r="U199" s="19" t="s">
        <v>734</v>
      </c>
      <c r="V199" s="488">
        <f>($H199-T199)/FYSNSUM!L199</f>
        <v>0.009622758966331375</v>
      </c>
      <c r="W199" s="494">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6" t="s">
        <v>111</v>
      </c>
      <c r="I200" s="516"/>
      <c r="J200" s="516"/>
      <c r="K200" s="516"/>
      <c r="L200" s="516"/>
      <c r="M200" s="516"/>
      <c r="N200" s="516"/>
      <c r="O200" s="516"/>
      <c r="P200" s="516"/>
      <c r="Q200" s="516"/>
      <c r="R200" s="516"/>
      <c r="S200" s="516"/>
      <c r="T200" s="516"/>
      <c r="U200" s="516"/>
      <c r="V200" s="516"/>
      <c r="W200" s="516"/>
    </row>
    <row r="201" spans="1:32" ht="16.5" customHeight="1">
      <c r="A201" s="13"/>
      <c r="B201" s="543"/>
      <c r="C201" s="530" t="s">
        <v>602</v>
      </c>
      <c r="D201" s="527" t="s">
        <v>372</v>
      </c>
      <c r="E201" s="527"/>
      <c r="F201" s="161" t="s">
        <v>235</v>
      </c>
      <c r="G201" s="161"/>
      <c r="H201" s="483">
        <v>3.5</v>
      </c>
      <c r="I201" s="492">
        <f>'[1]FINAL'!G201</f>
        <v>3.0793194027158504</v>
      </c>
      <c r="J201" s="15">
        <v>3.2990764750907733</v>
      </c>
      <c r="K201" s="15" t="s">
        <v>734</v>
      </c>
      <c r="L201" s="490">
        <f>($H201-J201)/FYSNSUM!D201</f>
        <v>0.24792191648530262</v>
      </c>
      <c r="M201" s="493">
        <f>'[1]FINAL'!M201</f>
        <v>-0.27004327431499</v>
      </c>
      <c r="N201" s="66"/>
      <c r="O201" s="15">
        <v>3.194882120372979</v>
      </c>
      <c r="P201" s="15" t="s">
        <v>731</v>
      </c>
      <c r="Q201" s="490">
        <f>($H201-O201)/FYSNSUM!H201</f>
        <v>0.37032833044590086</v>
      </c>
      <c r="R201" s="493">
        <f>'[1]FINAL'!R201</f>
        <v>-0.14024465672228742</v>
      </c>
      <c r="S201" s="66"/>
      <c r="T201" s="15">
        <v>3.2363081857223</v>
      </c>
      <c r="U201" s="164" t="s">
        <v>731</v>
      </c>
      <c r="V201" s="490">
        <f>($H201-T201)/FYSNSUM!L201</f>
        <v>0.32147065061020275</v>
      </c>
      <c r="W201" s="493">
        <f>'[1]FINAL'!W201</f>
        <v>-0.19138111427558638</v>
      </c>
      <c r="Y201" s="17"/>
      <c r="Z201" s="17"/>
      <c r="AA201" s="17"/>
      <c r="AB201" s="17"/>
      <c r="AC201" s="17"/>
      <c r="AD201" s="17"/>
      <c r="AE201" s="17"/>
      <c r="AF201" s="17"/>
    </row>
    <row r="202" spans="2:32" ht="16.5" customHeight="1">
      <c r="B202" s="543"/>
      <c r="C202" s="524"/>
      <c r="D202" s="525"/>
      <c r="E202" s="512"/>
      <c r="F202" s="18" t="s">
        <v>236</v>
      </c>
      <c r="G202" s="18"/>
      <c r="H202" s="482">
        <v>3</v>
      </c>
      <c r="I202" s="344">
        <f>'[1]FINAL'!G202</f>
        <v>3.0898419385061278</v>
      </c>
      <c r="J202" s="19">
        <v>3.385013753721719</v>
      </c>
      <c r="K202" s="19" t="s">
        <v>733</v>
      </c>
      <c r="L202" s="488">
        <f>($H202-J202)/FYSNSUM!D202</f>
        <v>-0.46993383956856566</v>
      </c>
      <c r="M202" s="494">
        <f>'[1]FINAL'!M202</f>
        <v>-0.3585042952794472</v>
      </c>
      <c r="N202" s="66"/>
      <c r="O202" s="19">
        <v>3.17325688130842</v>
      </c>
      <c r="P202" s="19" t="s">
        <v>731</v>
      </c>
      <c r="Q202" s="488">
        <f>($H202-O202)/FYSNSUM!H202</f>
        <v>-0.20097841620807957</v>
      </c>
      <c r="R202" s="494">
        <f>'[1]FINAL'!R202</f>
        <v>-0.09676461170386483</v>
      </c>
      <c r="S202" s="66"/>
      <c r="T202" s="19">
        <v>3.2224916610379752</v>
      </c>
      <c r="U202" s="19" t="s">
        <v>734</v>
      </c>
      <c r="V202" s="488">
        <f>($H202-T202)/FYSNSUM!L202</f>
        <v>-0.26032688104730295</v>
      </c>
      <c r="W202" s="494">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H3" sqref="H3:H4"/>
    </sheetView>
  </sheetViews>
  <sheetFormatPr defaultColWidth="9.140625" defaultRowHeight="12.75"/>
  <cols>
    <col min="1" max="1" width="3.00390625" style="33" bestFit="1" customWidth="1"/>
    <col min="2" max="2" width="10.57421875" style="32" customWidth="1"/>
    <col min="3" max="4" width="11.7109375" style="477" bestFit="1" customWidth="1"/>
    <col min="5" max="7" width="11.7109375" style="477" customWidth="1"/>
    <col min="8" max="8" width="11.7109375" style="477" bestFit="1" customWidth="1"/>
    <col min="9" max="11" width="11.7109375" style="477" customWidth="1"/>
    <col min="12" max="12" width="11.7109375" style="477" bestFit="1" customWidth="1"/>
    <col min="13" max="13" width="0.85546875" style="33" customWidth="1"/>
    <col min="14" max="20" width="5.00390625" style="33" customWidth="1"/>
    <col min="21" max="16384" width="9.140625" style="33" customWidth="1"/>
  </cols>
  <sheetData>
    <row r="1" spans="3:13" ht="15" customHeight="1">
      <c r="C1" s="510"/>
      <c r="D1" s="510"/>
      <c r="E1" s="510"/>
      <c r="F1" s="510"/>
      <c r="G1" s="510"/>
      <c r="H1" s="510"/>
      <c r="I1" s="510"/>
      <c r="J1" s="510"/>
      <c r="K1" s="510"/>
      <c r="L1" s="510"/>
      <c r="M1" s="510"/>
    </row>
    <row r="2" spans="3:13" ht="24.75" customHeight="1">
      <c r="C2" s="510"/>
      <c r="D2" s="510"/>
      <c r="E2" s="510"/>
      <c r="F2" s="510"/>
      <c r="G2" s="510"/>
      <c r="H2" s="510"/>
      <c r="I2" s="510"/>
      <c r="J2" s="510"/>
      <c r="K2" s="510"/>
      <c r="L2" s="510"/>
      <c r="M2" s="510"/>
    </row>
    <row r="3" spans="2:13" ht="26.25" customHeight="1">
      <c r="B3" s="35"/>
      <c r="C3" s="510"/>
      <c r="D3" s="510"/>
      <c r="E3" s="510"/>
      <c r="F3" s="510"/>
      <c r="G3" s="510"/>
      <c r="H3" s="510"/>
      <c r="I3" s="510"/>
      <c r="J3" s="510"/>
      <c r="K3" s="510"/>
      <c r="L3" s="510"/>
      <c r="M3" s="510"/>
    </row>
    <row r="4" spans="2:13" ht="26.25" customHeight="1" hidden="1">
      <c r="B4" s="35"/>
      <c r="C4" s="468"/>
      <c r="D4" s="468"/>
      <c r="E4" s="468"/>
      <c r="F4" s="468"/>
      <c r="G4" s="468"/>
      <c r="H4" s="468"/>
      <c r="I4" s="468"/>
      <c r="J4" s="468"/>
      <c r="K4" s="468"/>
      <c r="L4" s="468"/>
      <c r="M4" s="158"/>
    </row>
    <row r="5" spans="2:13" s="32" customFormat="1" ht="13.5" customHeight="1">
      <c r="B5" s="39"/>
      <c r="C5" s="547" t="s">
        <v>461</v>
      </c>
      <c r="D5" s="548"/>
      <c r="E5" s="548"/>
      <c r="F5" s="548"/>
      <c r="G5" s="548"/>
      <c r="H5" s="548"/>
      <c r="I5" s="548"/>
      <c r="J5" s="548"/>
      <c r="K5" s="548"/>
      <c r="L5" s="548"/>
      <c r="M5" s="169"/>
    </row>
    <row r="6" spans="2:13" s="32" customFormat="1" ht="18" customHeight="1">
      <c r="B6" s="39"/>
      <c r="C6" s="545" t="s">
        <v>619</v>
      </c>
      <c r="D6" s="545" t="s">
        <v>544</v>
      </c>
      <c r="E6" s="469"/>
      <c r="F6" s="469"/>
      <c r="G6" s="469"/>
      <c r="H6" s="545" t="s">
        <v>114</v>
      </c>
      <c r="I6" s="469"/>
      <c r="J6" s="469"/>
      <c r="K6" s="469"/>
      <c r="L6" s="545" t="s">
        <v>618</v>
      </c>
      <c r="M6" s="165"/>
    </row>
    <row r="7" spans="2:13" s="41" customFormat="1" ht="31.5" customHeight="1">
      <c r="B7" s="40"/>
      <c r="C7" s="546"/>
      <c r="D7" s="546"/>
      <c r="E7" s="470"/>
      <c r="F7" s="470"/>
      <c r="G7" s="470"/>
      <c r="H7" s="546"/>
      <c r="I7" s="470"/>
      <c r="J7" s="470"/>
      <c r="K7" s="470"/>
      <c r="L7" s="546"/>
      <c r="M7" s="165"/>
    </row>
    <row r="8" spans="1:13" s="12" customFormat="1" ht="12.75" customHeight="1">
      <c r="A8" s="12" t="s">
        <v>235</v>
      </c>
      <c r="B8" s="42" t="s">
        <v>233</v>
      </c>
      <c r="C8" s="471">
        <v>0.8031331220972368</v>
      </c>
      <c r="D8" s="471">
        <v>0.8175671921240728</v>
      </c>
      <c r="E8" s="471"/>
      <c r="F8" s="471"/>
      <c r="G8" s="471"/>
      <c r="H8" s="471">
        <v>0.846047698202826</v>
      </c>
      <c r="I8" s="471"/>
      <c r="J8" s="471"/>
      <c r="K8" s="471"/>
      <c r="L8" s="471">
        <v>0.8540137472210073</v>
      </c>
      <c r="M8" s="43"/>
    </row>
    <row r="9" spans="1:13" s="12" customFormat="1" ht="12.75" customHeight="1">
      <c r="A9" s="12" t="s">
        <v>740</v>
      </c>
      <c r="B9" s="42" t="s">
        <v>233</v>
      </c>
      <c r="C9" s="471">
        <v>0.7749921622782688</v>
      </c>
      <c r="D9" s="471">
        <v>0.7373185161897461</v>
      </c>
      <c r="E9" s="471"/>
      <c r="F9" s="471"/>
      <c r="G9" s="471"/>
      <c r="H9" s="471">
        <v>0.8378901153909719</v>
      </c>
      <c r="I9" s="471"/>
      <c r="J9" s="471"/>
      <c r="K9" s="471"/>
      <c r="L9" s="471">
        <v>0.8527802107793775</v>
      </c>
      <c r="M9" s="43"/>
    </row>
    <row r="10" spans="1:13" s="12" customFormat="1" ht="12.75" customHeight="1">
      <c r="A10" s="12" t="s">
        <v>235</v>
      </c>
      <c r="B10" s="42" t="s">
        <v>239</v>
      </c>
      <c r="C10" s="471">
        <v>0.821804761516179</v>
      </c>
      <c r="D10" s="471">
        <v>0.7928456091917595</v>
      </c>
      <c r="E10" s="471"/>
      <c r="F10" s="471"/>
      <c r="G10" s="471"/>
      <c r="H10" s="471">
        <v>0.8145278072027858</v>
      </c>
      <c r="I10" s="471"/>
      <c r="J10" s="471"/>
      <c r="K10" s="471"/>
      <c r="L10" s="471">
        <v>0.8178508379593271</v>
      </c>
      <c r="M10" s="43"/>
    </row>
    <row r="11" spans="1:13" s="12" customFormat="1" ht="12.75" customHeight="1">
      <c r="A11" s="12" t="s">
        <v>740</v>
      </c>
      <c r="B11" s="42" t="s">
        <v>239</v>
      </c>
      <c r="C11" s="471">
        <v>0.7998339438163345</v>
      </c>
      <c r="D11" s="471">
        <v>0.8125879852323902</v>
      </c>
      <c r="E11" s="471"/>
      <c r="F11" s="471"/>
      <c r="G11" s="471"/>
      <c r="H11" s="471">
        <v>0.8772064759188856</v>
      </c>
      <c r="I11" s="471"/>
      <c r="J11" s="471"/>
      <c r="K11" s="471"/>
      <c r="L11" s="471">
        <v>0.8846670573653596</v>
      </c>
      <c r="M11" s="43"/>
    </row>
    <row r="12" spans="1:13" s="12" customFormat="1" ht="12.75" customHeight="1">
      <c r="A12" s="12" t="s">
        <v>235</v>
      </c>
      <c r="B12" s="42" t="s">
        <v>242</v>
      </c>
      <c r="C12" s="471">
        <v>0.8587693675887546</v>
      </c>
      <c r="D12" s="471">
        <v>0.9510239372652867</v>
      </c>
      <c r="E12" s="471"/>
      <c r="F12" s="471"/>
      <c r="G12" s="471"/>
      <c r="H12" s="471">
        <v>0.9654813916540984</v>
      </c>
      <c r="I12" s="471"/>
      <c r="J12" s="471"/>
      <c r="K12" s="471"/>
      <c r="L12" s="471">
        <v>0.9816832431437806</v>
      </c>
      <c r="M12" s="43"/>
    </row>
    <row r="13" spans="1:13" s="12" customFormat="1" ht="12.75" customHeight="1">
      <c r="A13" s="12" t="s">
        <v>740</v>
      </c>
      <c r="B13" s="42" t="s">
        <v>242</v>
      </c>
      <c r="C13" s="471">
        <v>0.9179734443701689</v>
      </c>
      <c r="D13" s="471">
        <v>0.9634921512594153</v>
      </c>
      <c r="E13" s="471"/>
      <c r="F13" s="471"/>
      <c r="G13" s="471"/>
      <c r="H13" s="471">
        <v>0.9764117446760506</v>
      </c>
      <c r="I13" s="471"/>
      <c r="J13" s="471"/>
      <c r="K13" s="471"/>
      <c r="L13" s="471">
        <v>0.9810697626808464</v>
      </c>
      <c r="M13" s="43"/>
    </row>
    <row r="14" spans="1:13" s="12" customFormat="1" ht="12.75" customHeight="1">
      <c r="A14" s="12" t="s">
        <v>235</v>
      </c>
      <c r="B14" s="42" t="s">
        <v>244</v>
      </c>
      <c r="C14" s="471">
        <v>0.6237350776171157</v>
      </c>
      <c r="D14" s="471">
        <v>0.7400479308159361</v>
      </c>
      <c r="E14" s="471"/>
      <c r="F14" s="471"/>
      <c r="G14" s="471"/>
      <c r="H14" s="471">
        <v>0.7836333485628804</v>
      </c>
      <c r="I14" s="471"/>
      <c r="J14" s="471"/>
      <c r="K14" s="471"/>
      <c r="L14" s="471">
        <v>0.7873047357718752</v>
      </c>
      <c r="M14" s="43"/>
    </row>
    <row r="15" spans="1:12" s="12" customFormat="1" ht="12.75" customHeight="1">
      <c r="A15" s="12" t="s">
        <v>740</v>
      </c>
      <c r="B15" s="42" t="s">
        <v>244</v>
      </c>
      <c r="C15" s="471">
        <v>0.5782294598249351</v>
      </c>
      <c r="D15" s="471">
        <v>0.6528958822336453</v>
      </c>
      <c r="E15" s="471"/>
      <c r="F15" s="471"/>
      <c r="G15" s="471"/>
      <c r="H15" s="471">
        <v>0.7255195697669761</v>
      </c>
      <c r="I15" s="471"/>
      <c r="J15" s="471"/>
      <c r="K15" s="471"/>
      <c r="L15" s="471">
        <v>0.7354014442596066</v>
      </c>
    </row>
    <row r="16" spans="1:13" s="12" customFormat="1" ht="12.75" customHeight="1">
      <c r="A16" s="12" t="s">
        <v>235</v>
      </c>
      <c r="B16" s="42" t="s">
        <v>247</v>
      </c>
      <c r="C16" s="471">
        <v>0.8929441519323188</v>
      </c>
      <c r="D16" s="471">
        <v>0.8528127475484617</v>
      </c>
      <c r="E16" s="471"/>
      <c r="F16" s="471"/>
      <c r="G16" s="471"/>
      <c r="H16" s="471">
        <v>0.884861495821765</v>
      </c>
      <c r="I16" s="471"/>
      <c r="J16" s="471"/>
      <c r="K16" s="471"/>
      <c r="L16" s="471">
        <v>0.8890329260691977</v>
      </c>
      <c r="M16" s="43"/>
    </row>
    <row r="17" spans="1:12" s="12" customFormat="1" ht="12.75" customHeight="1">
      <c r="A17" s="12" t="s">
        <v>740</v>
      </c>
      <c r="B17" s="42" t="s">
        <v>247</v>
      </c>
      <c r="C17" s="471">
        <v>0.8737673978779185</v>
      </c>
      <c r="D17" s="471">
        <v>0.8371775594231611</v>
      </c>
      <c r="E17" s="471"/>
      <c r="F17" s="471"/>
      <c r="G17" s="471"/>
      <c r="H17" s="471">
        <v>0.9145232002742637</v>
      </c>
      <c r="I17" s="471"/>
      <c r="J17" s="471"/>
      <c r="K17" s="471"/>
      <c r="L17" s="471">
        <v>0.9279860858874727</v>
      </c>
    </row>
    <row r="18" spans="1:13" s="12" customFormat="1" ht="12.75" customHeight="1">
      <c r="A18" s="12" t="s">
        <v>235</v>
      </c>
      <c r="B18" s="42" t="s">
        <v>250</v>
      </c>
      <c r="C18" s="471">
        <v>0.7746572284141301</v>
      </c>
      <c r="D18" s="471">
        <v>0.7388051491087908</v>
      </c>
      <c r="E18" s="471"/>
      <c r="F18" s="471"/>
      <c r="G18" s="471"/>
      <c r="H18" s="471">
        <v>0.7703308551917782</v>
      </c>
      <c r="I18" s="471"/>
      <c r="J18" s="471"/>
      <c r="K18" s="471"/>
      <c r="L18" s="471">
        <v>0.7769199645133323</v>
      </c>
      <c r="M18" s="43"/>
    </row>
    <row r="19" spans="1:13" s="12" customFormat="1" ht="12.75" customHeight="1">
      <c r="A19" s="12" t="s">
        <v>235</v>
      </c>
      <c r="B19" s="42" t="s">
        <v>250</v>
      </c>
      <c r="C19" s="471">
        <v>0.7190235116484122</v>
      </c>
      <c r="D19" s="471">
        <v>0.7437241928950825</v>
      </c>
      <c r="E19" s="471"/>
      <c r="F19" s="471"/>
      <c r="G19" s="471"/>
      <c r="H19" s="471">
        <v>0.7854728334639477</v>
      </c>
      <c r="I19" s="471"/>
      <c r="J19" s="471"/>
      <c r="K19" s="471"/>
      <c r="L19" s="471">
        <v>0.8057963329867666</v>
      </c>
      <c r="M19" s="43"/>
    </row>
    <row r="20" spans="1:13" s="12" customFormat="1" ht="12.75" customHeight="1">
      <c r="A20" s="12" t="s">
        <v>740</v>
      </c>
      <c r="B20" s="42" t="s">
        <v>252</v>
      </c>
      <c r="C20" s="471">
        <v>0.9221190142346312</v>
      </c>
      <c r="D20" s="471">
        <v>0.8661958352899034</v>
      </c>
      <c r="E20" s="471"/>
      <c r="F20" s="471"/>
      <c r="G20" s="471"/>
      <c r="H20" s="471">
        <v>0.8571730627576207</v>
      </c>
      <c r="I20" s="471"/>
      <c r="J20" s="471"/>
      <c r="K20" s="471"/>
      <c r="L20" s="471">
        <v>0.8638720589477243</v>
      </c>
      <c r="M20" s="43"/>
    </row>
    <row r="21" spans="1:13" s="12" customFormat="1" ht="12.75" customHeight="1">
      <c r="A21" s="12" t="s">
        <v>235</v>
      </c>
      <c r="B21" s="42" t="s">
        <v>252</v>
      </c>
      <c r="C21" s="471">
        <v>0.8485436961815129</v>
      </c>
      <c r="D21" s="471">
        <v>0.8879069889314231</v>
      </c>
      <c r="E21" s="471"/>
      <c r="F21" s="471"/>
      <c r="G21" s="471"/>
      <c r="H21" s="471">
        <v>0.901950557826519</v>
      </c>
      <c r="I21" s="471"/>
      <c r="J21" s="471"/>
      <c r="K21" s="471"/>
      <c r="L21" s="471">
        <v>0.9120685964371321</v>
      </c>
      <c r="M21" s="43"/>
    </row>
    <row r="22" spans="1:13" s="12" customFormat="1" ht="12.75" customHeight="1">
      <c r="A22" s="12" t="s">
        <v>740</v>
      </c>
      <c r="B22" s="42" t="s">
        <v>254</v>
      </c>
      <c r="C22" s="471">
        <v>0.9308070255603773</v>
      </c>
      <c r="D22" s="471">
        <v>0.8684767046806554</v>
      </c>
      <c r="E22" s="471"/>
      <c r="F22" s="471"/>
      <c r="G22" s="471"/>
      <c r="H22" s="471">
        <v>0.9013891715271192</v>
      </c>
      <c r="I22" s="471"/>
      <c r="J22" s="471"/>
      <c r="K22" s="471"/>
      <c r="L22" s="471">
        <v>0.8972795707022503</v>
      </c>
      <c r="M22" s="43"/>
    </row>
    <row r="23" spans="1:13" s="12" customFormat="1" ht="12.75" customHeight="1">
      <c r="A23" s="12" t="s">
        <v>235</v>
      </c>
      <c r="B23" s="42" t="s">
        <v>254</v>
      </c>
      <c r="C23" s="471">
        <v>0.8680115666716178</v>
      </c>
      <c r="D23" s="471">
        <v>0.901338057544023</v>
      </c>
      <c r="E23" s="471"/>
      <c r="F23" s="471"/>
      <c r="G23" s="471"/>
      <c r="H23" s="471">
        <v>0.9282959862368821</v>
      </c>
      <c r="I23" s="471"/>
      <c r="J23" s="471"/>
      <c r="K23" s="471"/>
      <c r="L23" s="471">
        <v>0.9268515188560219</v>
      </c>
      <c r="M23" s="43"/>
    </row>
    <row r="24" spans="1:13" s="12" customFormat="1" ht="12.75" customHeight="1">
      <c r="A24" s="12" t="s">
        <v>235</v>
      </c>
      <c r="B24" s="42" t="s">
        <v>258</v>
      </c>
      <c r="C24" s="471">
        <v>0.8799702424013228</v>
      </c>
      <c r="D24" s="471">
        <v>0.8108182010043198</v>
      </c>
      <c r="E24" s="471"/>
      <c r="F24" s="471"/>
      <c r="G24" s="471"/>
      <c r="H24" s="471">
        <v>0.8351792085419447</v>
      </c>
      <c r="I24" s="471"/>
      <c r="J24" s="471"/>
      <c r="K24" s="471"/>
      <c r="L24" s="471">
        <v>0.8280502316559606</v>
      </c>
      <c r="M24" s="43"/>
    </row>
    <row r="25" spans="1:13" s="12" customFormat="1" ht="12.75" customHeight="1">
      <c r="A25" s="12" t="s">
        <v>740</v>
      </c>
      <c r="B25" s="42" t="s">
        <v>258</v>
      </c>
      <c r="C25" s="471">
        <v>0.7814974823662285</v>
      </c>
      <c r="D25" s="471">
        <v>0.7882764125754497</v>
      </c>
      <c r="E25" s="471"/>
      <c r="F25" s="471"/>
      <c r="G25" s="471"/>
      <c r="H25" s="471">
        <v>0.8290848789115267</v>
      </c>
      <c r="I25" s="471"/>
      <c r="J25" s="471"/>
      <c r="K25" s="471"/>
      <c r="L25" s="471">
        <v>0.8220575533439852</v>
      </c>
      <c r="M25" s="43"/>
    </row>
    <row r="26" spans="1:13" s="12" customFormat="1" ht="12.75" customHeight="1">
      <c r="A26" s="12" t="s">
        <v>235</v>
      </c>
      <c r="B26" s="42" t="s">
        <v>260</v>
      </c>
      <c r="C26" s="471">
        <v>0.9091679774348868</v>
      </c>
      <c r="D26" s="471">
        <v>0.9036545418696947</v>
      </c>
      <c r="E26" s="471"/>
      <c r="F26" s="471"/>
      <c r="G26" s="471"/>
      <c r="H26" s="471">
        <v>0.8450995427117645</v>
      </c>
      <c r="I26" s="471"/>
      <c r="J26" s="471"/>
      <c r="K26" s="471"/>
      <c r="L26" s="471">
        <v>0.8574043556318979</v>
      </c>
      <c r="M26" s="43"/>
    </row>
    <row r="27" spans="1:13" s="12" customFormat="1" ht="12.75" customHeight="1">
      <c r="A27" s="12" t="s">
        <v>740</v>
      </c>
      <c r="B27" s="42" t="s">
        <v>260</v>
      </c>
      <c r="C27" s="471">
        <v>0.8311362406247359</v>
      </c>
      <c r="D27" s="471">
        <v>1.0112930847913433</v>
      </c>
      <c r="E27" s="471"/>
      <c r="F27" s="471"/>
      <c r="G27" s="471"/>
      <c r="H27" s="471">
        <v>0.9437379312900847</v>
      </c>
      <c r="I27" s="471"/>
      <c r="J27" s="471"/>
      <c r="K27" s="471"/>
      <c r="L27" s="471">
        <v>0.9581133248660045</v>
      </c>
      <c r="M27" s="43"/>
    </row>
    <row r="28" spans="1:13" s="12" customFormat="1" ht="12.75" customHeight="1">
      <c r="A28" s="12" t="s">
        <v>235</v>
      </c>
      <c r="B28" s="42" t="s">
        <v>262</v>
      </c>
      <c r="C28" s="471">
        <v>0.8616263114182012</v>
      </c>
      <c r="D28" s="471">
        <v>0.9074225544403346</v>
      </c>
      <c r="E28" s="471"/>
      <c r="F28" s="471"/>
      <c r="G28" s="471"/>
      <c r="H28" s="471">
        <v>0.8383952867836019</v>
      </c>
      <c r="I28" s="471"/>
      <c r="J28" s="471"/>
      <c r="K28" s="471"/>
      <c r="L28" s="471">
        <v>0.843602570106078</v>
      </c>
      <c r="M28" s="43"/>
    </row>
    <row r="29" spans="1:13" s="12" customFormat="1" ht="12.75" customHeight="1">
      <c r="A29" s="12" t="s">
        <v>740</v>
      </c>
      <c r="B29" s="42" t="s">
        <v>262</v>
      </c>
      <c r="C29" s="471">
        <v>0.9858564202311699</v>
      </c>
      <c r="D29" s="471">
        <v>0.9842581152760745</v>
      </c>
      <c r="E29" s="471"/>
      <c r="F29" s="471"/>
      <c r="G29" s="471"/>
      <c r="H29" s="471">
        <v>0.9285235934841198</v>
      </c>
      <c r="I29" s="471"/>
      <c r="J29" s="471"/>
      <c r="K29" s="471"/>
      <c r="L29" s="471">
        <v>0.9128279772381491</v>
      </c>
      <c r="M29" s="43"/>
    </row>
    <row r="30" spans="1:13" s="12" customFormat="1" ht="12.75" customHeight="1">
      <c r="A30" s="12" t="s">
        <v>235</v>
      </c>
      <c r="B30" s="42" t="s">
        <v>264</v>
      </c>
      <c r="C30" s="471">
        <v>1.051748552698861</v>
      </c>
      <c r="D30" s="471">
        <v>1.0274103204972984</v>
      </c>
      <c r="E30" s="471"/>
      <c r="F30" s="471"/>
      <c r="G30" s="471"/>
      <c r="H30" s="471">
        <v>1.0248763796457157</v>
      </c>
      <c r="I30" s="471"/>
      <c r="J30" s="471"/>
      <c r="K30" s="471"/>
      <c r="L30" s="471">
        <v>1.0285588927135438</v>
      </c>
      <c r="M30" s="43"/>
    </row>
    <row r="31" spans="1:13" s="12" customFormat="1" ht="12.75" customHeight="1">
      <c r="A31" s="12" t="s">
        <v>740</v>
      </c>
      <c r="B31" s="42" t="s">
        <v>264</v>
      </c>
      <c r="C31" s="471">
        <v>0.8945149841865041</v>
      </c>
      <c r="D31" s="471">
        <v>1.0068206372986868</v>
      </c>
      <c r="E31" s="471"/>
      <c r="F31" s="471"/>
      <c r="G31" s="471"/>
      <c r="H31" s="471">
        <v>1.0072557255421455</v>
      </c>
      <c r="I31" s="471"/>
      <c r="J31" s="471"/>
      <c r="K31" s="471"/>
      <c r="L31" s="471">
        <v>1.008175840068713</v>
      </c>
      <c r="M31" s="43"/>
    </row>
    <row r="32" spans="1:13" s="12" customFormat="1" ht="12.75" customHeight="1">
      <c r="A32" s="12" t="s">
        <v>235</v>
      </c>
      <c r="B32" s="42" t="s">
        <v>268</v>
      </c>
      <c r="C32" s="471">
        <v>0.6301607156507231</v>
      </c>
      <c r="D32" s="471">
        <v>0.7444064840478612</v>
      </c>
      <c r="E32" s="471"/>
      <c r="F32" s="471"/>
      <c r="G32" s="471"/>
      <c r="H32" s="471">
        <v>0.8022690348126055</v>
      </c>
      <c r="I32" s="471"/>
      <c r="J32" s="471"/>
      <c r="K32" s="471"/>
      <c r="L32" s="471">
        <v>0.8023620847422527</v>
      </c>
      <c r="M32" s="43"/>
    </row>
    <row r="33" spans="1:13" s="12" customFormat="1" ht="12.75" customHeight="1">
      <c r="A33" s="12" t="s">
        <v>740</v>
      </c>
      <c r="B33" s="42" t="s">
        <v>268</v>
      </c>
      <c r="C33" s="472">
        <v>0.6160090786141108</v>
      </c>
      <c r="D33" s="472">
        <v>0.6237415457572679</v>
      </c>
      <c r="E33" s="472"/>
      <c r="F33" s="472"/>
      <c r="G33" s="472"/>
      <c r="H33" s="472">
        <v>0.7194136740225539</v>
      </c>
      <c r="I33" s="472"/>
      <c r="J33" s="472"/>
      <c r="K33" s="472"/>
      <c r="L33" s="472">
        <v>0.7140623661566965</v>
      </c>
      <c r="M33" s="43"/>
    </row>
    <row r="34" spans="1:13" s="12" customFormat="1" ht="12.75" customHeight="1">
      <c r="A34" s="12" t="s">
        <v>235</v>
      </c>
      <c r="B34" s="42" t="s">
        <v>271</v>
      </c>
      <c r="C34" s="471">
        <v>0.9418833244423137</v>
      </c>
      <c r="D34" s="471">
        <v>0.8870650851925774</v>
      </c>
      <c r="E34" s="471"/>
      <c r="F34" s="471"/>
      <c r="G34" s="471"/>
      <c r="H34" s="471">
        <v>0.8836221100732989</v>
      </c>
      <c r="I34" s="471"/>
      <c r="J34" s="471"/>
      <c r="K34" s="471"/>
      <c r="L34" s="471">
        <v>0.8818221506122229</v>
      </c>
      <c r="M34" s="43"/>
    </row>
    <row r="35" spans="1:13" s="12" customFormat="1" ht="12.75" customHeight="1">
      <c r="A35" s="12" t="s">
        <v>740</v>
      </c>
      <c r="B35" s="42" t="s">
        <v>271</v>
      </c>
      <c r="C35" s="472">
        <v>0.8085399370912121</v>
      </c>
      <c r="D35" s="472">
        <v>0.861529959517989</v>
      </c>
      <c r="E35" s="472"/>
      <c r="F35" s="472"/>
      <c r="G35" s="472"/>
      <c r="H35" s="472">
        <v>0.8722773643218508</v>
      </c>
      <c r="I35" s="472"/>
      <c r="J35" s="472"/>
      <c r="K35" s="472"/>
      <c r="L35" s="472">
        <v>0.876573316034012</v>
      </c>
      <c r="M35" s="43"/>
    </row>
    <row r="36" spans="1:13" s="12" customFormat="1" ht="12.75" customHeight="1">
      <c r="A36" s="12" t="s">
        <v>235</v>
      </c>
      <c r="B36" s="42" t="s">
        <v>275</v>
      </c>
      <c r="C36" s="471">
        <v>0.8844104711117742</v>
      </c>
      <c r="D36" s="471">
        <v>0.9123354413576833</v>
      </c>
      <c r="E36" s="471"/>
      <c r="F36" s="471"/>
      <c r="G36" s="471"/>
      <c r="H36" s="471">
        <v>0.9205890278058051</v>
      </c>
      <c r="I36" s="471"/>
      <c r="J36" s="471"/>
      <c r="K36" s="471"/>
      <c r="L36" s="471">
        <v>0.9100711287866406</v>
      </c>
      <c r="M36" s="43"/>
    </row>
    <row r="37" spans="1:13" s="12" customFormat="1" ht="12.75" customHeight="1">
      <c r="A37" s="12" t="s">
        <v>740</v>
      </c>
      <c r="B37" s="42" t="s">
        <v>275</v>
      </c>
      <c r="C37" s="472">
        <v>0.8949477370013544</v>
      </c>
      <c r="D37" s="472">
        <v>0.9490398802555516</v>
      </c>
      <c r="E37" s="472"/>
      <c r="F37" s="472"/>
      <c r="G37" s="472"/>
      <c r="H37" s="472">
        <v>0.9696221818662913</v>
      </c>
      <c r="I37" s="472"/>
      <c r="J37" s="472"/>
      <c r="K37" s="472"/>
      <c r="L37" s="472">
        <v>0.9637117131252961</v>
      </c>
      <c r="M37" s="43"/>
    </row>
    <row r="38" spans="1:13" s="12" customFormat="1" ht="12.75" customHeight="1">
      <c r="A38" s="12" t="s">
        <v>235</v>
      </c>
      <c r="B38" s="42" t="s">
        <v>278</v>
      </c>
      <c r="C38" s="471">
        <v>0.8999122270144171</v>
      </c>
      <c r="D38" s="471">
        <v>0.944312990261774</v>
      </c>
      <c r="E38" s="471"/>
      <c r="F38" s="471"/>
      <c r="G38" s="471"/>
      <c r="H38" s="471">
        <v>0.9135889894753081</v>
      </c>
      <c r="I38" s="471"/>
      <c r="J38" s="471"/>
      <c r="K38" s="471"/>
      <c r="L38" s="471">
        <v>0.9063808311109137</v>
      </c>
      <c r="M38" s="43"/>
    </row>
    <row r="39" spans="1:13" s="12" customFormat="1" ht="12.75" customHeight="1">
      <c r="A39" s="12" t="s">
        <v>740</v>
      </c>
      <c r="B39" s="42" t="s">
        <v>278</v>
      </c>
      <c r="C39" s="472">
        <v>0.8685703772445235</v>
      </c>
      <c r="D39" s="472">
        <v>0.9466653954937998</v>
      </c>
      <c r="E39" s="472"/>
      <c r="F39" s="472"/>
      <c r="G39" s="472"/>
      <c r="H39" s="472">
        <v>0.9376096325235411</v>
      </c>
      <c r="I39" s="472"/>
      <c r="J39" s="472"/>
      <c r="K39" s="472"/>
      <c r="L39" s="472">
        <v>0.9338574804256019</v>
      </c>
      <c r="M39" s="43"/>
    </row>
    <row r="40" spans="1:13" s="12" customFormat="1" ht="12.75" customHeight="1">
      <c r="A40" s="12" t="s">
        <v>235</v>
      </c>
      <c r="B40" s="42" t="s">
        <v>280</v>
      </c>
      <c r="C40" s="471">
        <v>0.829698677495638</v>
      </c>
      <c r="D40" s="471">
        <v>0.8287257688009135</v>
      </c>
      <c r="E40" s="471"/>
      <c r="F40" s="471"/>
      <c r="G40" s="471"/>
      <c r="H40" s="471">
        <v>0.8532463017331514</v>
      </c>
      <c r="I40" s="471"/>
      <c r="J40" s="471"/>
      <c r="K40" s="471"/>
      <c r="L40" s="471">
        <v>0.846647912678072</v>
      </c>
      <c r="M40" s="43"/>
    </row>
    <row r="41" spans="1:13" s="12" customFormat="1" ht="12.75" customHeight="1">
      <c r="A41" s="12" t="s">
        <v>740</v>
      </c>
      <c r="B41" s="42" t="s">
        <v>280</v>
      </c>
      <c r="C41" s="472">
        <v>0.7689894718885996</v>
      </c>
      <c r="D41" s="472">
        <v>0.7803656061406562</v>
      </c>
      <c r="E41" s="472"/>
      <c r="F41" s="472"/>
      <c r="G41" s="472"/>
      <c r="H41" s="472">
        <v>0.8147264618468111</v>
      </c>
      <c r="I41" s="472"/>
      <c r="J41" s="472"/>
      <c r="K41" s="472"/>
      <c r="L41" s="472">
        <v>0.8179716879163232</v>
      </c>
      <c r="M41" s="43"/>
    </row>
    <row r="42" spans="1:13" s="12" customFormat="1" ht="12.75" customHeight="1">
      <c r="A42" s="12" t="s">
        <v>235</v>
      </c>
      <c r="B42" s="42" t="s">
        <v>283</v>
      </c>
      <c r="C42" s="471">
        <v>0.8058500190327355</v>
      </c>
      <c r="D42" s="471">
        <v>0.845841702481548</v>
      </c>
      <c r="E42" s="471"/>
      <c r="F42" s="471"/>
      <c r="G42" s="471"/>
      <c r="H42" s="471">
        <v>0.8436891571755493</v>
      </c>
      <c r="I42" s="471"/>
      <c r="J42" s="471"/>
      <c r="K42" s="471"/>
      <c r="L42" s="471">
        <v>0.8498759638267164</v>
      </c>
      <c r="M42" s="43"/>
    </row>
    <row r="43" spans="1:13" s="12" customFormat="1" ht="12.75" customHeight="1">
      <c r="A43" s="12" t="s">
        <v>740</v>
      </c>
      <c r="B43" s="42" t="s">
        <v>283</v>
      </c>
      <c r="C43" s="472">
        <v>0.7532231655729695</v>
      </c>
      <c r="D43" s="472">
        <v>0.8346685989638244</v>
      </c>
      <c r="E43" s="472"/>
      <c r="F43" s="472"/>
      <c r="G43" s="472"/>
      <c r="H43" s="472">
        <v>0.8416302560930758</v>
      </c>
      <c r="I43" s="472"/>
      <c r="J43" s="472"/>
      <c r="K43" s="472"/>
      <c r="L43" s="472">
        <v>0.8558543061964993</v>
      </c>
      <c r="M43" s="43"/>
    </row>
    <row r="44" spans="1:13" s="12" customFormat="1" ht="12.75" customHeight="1">
      <c r="A44" s="12" t="s">
        <v>235</v>
      </c>
      <c r="B44" s="42" t="s">
        <v>287</v>
      </c>
      <c r="C44" s="471">
        <v>0.9503395567834972</v>
      </c>
      <c r="D44" s="471">
        <v>0.9412611568465402</v>
      </c>
      <c r="E44" s="471"/>
      <c r="F44" s="471"/>
      <c r="G44" s="471"/>
      <c r="H44" s="471">
        <v>0.8791737634023552</v>
      </c>
      <c r="I44" s="471"/>
      <c r="J44" s="471"/>
      <c r="K44" s="471"/>
      <c r="L44" s="471">
        <v>0.8723502157083524</v>
      </c>
      <c r="M44" s="43"/>
    </row>
    <row r="45" spans="1:13" s="12" customFormat="1" ht="12.75" customHeight="1">
      <c r="A45" s="12" t="s">
        <v>740</v>
      </c>
      <c r="B45" s="42" t="s">
        <v>287</v>
      </c>
      <c r="C45" s="472">
        <v>0.9825460481546638</v>
      </c>
      <c r="D45" s="472">
        <v>1.0389300274090136</v>
      </c>
      <c r="E45" s="472"/>
      <c r="F45" s="472"/>
      <c r="G45" s="472"/>
      <c r="H45" s="472">
        <v>0.9637537549903157</v>
      </c>
      <c r="I45" s="472"/>
      <c r="J45" s="472"/>
      <c r="K45" s="472"/>
      <c r="L45" s="472">
        <v>0.9667049625108038</v>
      </c>
      <c r="M45" s="43"/>
    </row>
    <row r="46" spans="1:13" s="12" customFormat="1" ht="12.75" customHeight="1">
      <c r="A46" s="12" t="s">
        <v>235</v>
      </c>
      <c r="B46" s="42" t="s">
        <v>289</v>
      </c>
      <c r="C46" s="471">
        <v>0.8480947792017354</v>
      </c>
      <c r="D46" s="471">
        <v>0.8543467789670358</v>
      </c>
      <c r="E46" s="471"/>
      <c r="F46" s="471"/>
      <c r="G46" s="471"/>
      <c r="H46" s="471">
        <v>0.8851235839475841</v>
      </c>
      <c r="I46" s="471"/>
      <c r="J46" s="471"/>
      <c r="K46" s="471"/>
      <c r="L46" s="471">
        <v>0.884283577848749</v>
      </c>
      <c r="M46" s="43"/>
    </row>
    <row r="47" spans="1:13" s="12" customFormat="1" ht="12.75" customHeight="1">
      <c r="A47" s="12" t="s">
        <v>740</v>
      </c>
      <c r="B47" s="42" t="s">
        <v>289</v>
      </c>
      <c r="C47" s="472">
        <v>0.8199786647987447</v>
      </c>
      <c r="D47" s="472">
        <v>0.8186797709597478</v>
      </c>
      <c r="E47" s="472"/>
      <c r="F47" s="472"/>
      <c r="G47" s="472"/>
      <c r="H47" s="472">
        <v>0.8670516009221176</v>
      </c>
      <c r="I47" s="472"/>
      <c r="J47" s="472"/>
      <c r="K47" s="472"/>
      <c r="L47" s="472">
        <v>0.8619195072428517</v>
      </c>
      <c r="M47" s="43"/>
    </row>
    <row r="48" spans="1:13" s="12" customFormat="1" ht="12.75" customHeight="1">
      <c r="A48" s="12" t="s">
        <v>235</v>
      </c>
      <c r="B48" s="42" t="s">
        <v>292</v>
      </c>
      <c r="C48" s="471">
        <v>0.9468523044736704</v>
      </c>
      <c r="D48" s="471">
        <v>1.0287157146038002</v>
      </c>
      <c r="E48" s="471"/>
      <c r="F48" s="471"/>
      <c r="G48" s="471"/>
      <c r="H48" s="471">
        <v>1.0274970362372</v>
      </c>
      <c r="I48" s="471"/>
      <c r="J48" s="471"/>
      <c r="K48" s="471"/>
      <c r="L48" s="471">
        <v>1.026655562302791</v>
      </c>
      <c r="M48" s="43"/>
    </row>
    <row r="49" spans="1:13" s="12" customFormat="1" ht="12.75" customHeight="1">
      <c r="A49" s="12" t="s">
        <v>740</v>
      </c>
      <c r="B49" s="42" t="s">
        <v>292</v>
      </c>
      <c r="C49" s="472">
        <v>0.9518378892160674</v>
      </c>
      <c r="D49" s="472">
        <v>1.0052789699024192</v>
      </c>
      <c r="E49" s="472"/>
      <c r="F49" s="472"/>
      <c r="G49" s="472"/>
      <c r="H49" s="472">
        <v>1.0045061075225066</v>
      </c>
      <c r="I49" s="472"/>
      <c r="J49" s="472"/>
      <c r="K49" s="472"/>
      <c r="L49" s="472">
        <v>1.0019451678502143</v>
      </c>
      <c r="M49" s="43"/>
    </row>
    <row r="50" spans="1:13" s="12" customFormat="1" ht="12.75" customHeight="1">
      <c r="A50" s="12" t="s">
        <v>235</v>
      </c>
      <c r="B50" s="42" t="s">
        <v>373</v>
      </c>
      <c r="C50" s="471">
        <v>1.010931609396116</v>
      </c>
      <c r="D50" s="471">
        <v>0.9718517709906949</v>
      </c>
      <c r="E50" s="471"/>
      <c r="F50" s="471"/>
      <c r="G50" s="471"/>
      <c r="H50" s="471">
        <v>1.0064526847016733</v>
      </c>
      <c r="I50" s="471"/>
      <c r="J50" s="471"/>
      <c r="K50" s="471"/>
      <c r="L50" s="471">
        <v>0.9992009920981303</v>
      </c>
      <c r="M50" s="43"/>
    </row>
    <row r="51" spans="1:13" s="12" customFormat="1" ht="12.75" customHeight="1">
      <c r="A51" s="12" t="s">
        <v>740</v>
      </c>
      <c r="B51" s="42" t="s">
        <v>373</v>
      </c>
      <c r="C51" s="472">
        <v>0.970392947106021</v>
      </c>
      <c r="D51" s="472">
        <v>0.9404587126476412</v>
      </c>
      <c r="E51" s="472"/>
      <c r="F51" s="472"/>
      <c r="G51" s="472"/>
      <c r="H51" s="472">
        <v>0.9787632522060294</v>
      </c>
      <c r="I51" s="472"/>
      <c r="J51" s="472"/>
      <c r="K51" s="472"/>
      <c r="L51" s="472">
        <v>0.9746428526294504</v>
      </c>
      <c r="M51" s="43"/>
    </row>
    <row r="52" spans="2:13" s="12" customFormat="1" ht="12.75" customHeight="1">
      <c r="B52" s="42"/>
      <c r="C52" s="472"/>
      <c r="D52" s="472"/>
      <c r="E52" s="472"/>
      <c r="F52" s="472"/>
      <c r="G52" s="472"/>
      <c r="H52" s="472"/>
      <c r="I52" s="472"/>
      <c r="J52" s="472"/>
      <c r="K52" s="472"/>
      <c r="L52" s="472"/>
      <c r="M52" s="43"/>
    </row>
    <row r="53" spans="2:13" s="12" customFormat="1" ht="12.75" customHeight="1">
      <c r="B53" s="42"/>
      <c r="C53" s="472"/>
      <c r="D53" s="472"/>
      <c r="E53" s="472"/>
      <c r="F53" s="472"/>
      <c r="G53" s="472"/>
      <c r="H53" s="472"/>
      <c r="I53" s="472"/>
      <c r="J53" s="472"/>
      <c r="K53" s="472"/>
      <c r="L53" s="472"/>
      <c r="M53" s="43"/>
    </row>
    <row r="54" spans="1:13" s="12" customFormat="1" ht="12.75" customHeight="1">
      <c r="A54" s="12" t="s">
        <v>235</v>
      </c>
      <c r="B54" s="42" t="s">
        <v>374</v>
      </c>
      <c r="C54" s="471">
        <v>1.0187579467860417</v>
      </c>
      <c r="D54" s="471">
        <v>0.8613756561672976</v>
      </c>
      <c r="E54" s="471"/>
      <c r="F54" s="471"/>
      <c r="G54" s="471"/>
      <c r="H54" s="471">
        <v>0.8455539673421447</v>
      </c>
      <c r="I54" s="471"/>
      <c r="J54" s="471"/>
      <c r="K54" s="471"/>
      <c r="L54" s="471">
        <v>0.8546631528952799</v>
      </c>
      <c r="M54" s="43"/>
    </row>
    <row r="55" spans="1:13" s="12" customFormat="1" ht="12.75" customHeight="1">
      <c r="A55" s="12" t="s">
        <v>740</v>
      </c>
      <c r="B55" s="42" t="s">
        <v>374</v>
      </c>
      <c r="C55" s="472">
        <v>0.8824105511606172</v>
      </c>
      <c r="D55" s="472">
        <v>0.9243806640980363</v>
      </c>
      <c r="E55" s="472"/>
      <c r="F55" s="472"/>
      <c r="G55" s="472"/>
      <c r="H55" s="472">
        <v>0.9073588672387318</v>
      </c>
      <c r="I55" s="472"/>
      <c r="J55" s="472"/>
      <c r="K55" s="472"/>
      <c r="L55" s="472">
        <v>0.9164782762206182</v>
      </c>
      <c r="M55" s="43"/>
    </row>
    <row r="56" spans="1:13" s="12" customFormat="1" ht="12.75" customHeight="1">
      <c r="A56" s="12" t="s">
        <v>235</v>
      </c>
      <c r="B56" s="42" t="s">
        <v>375</v>
      </c>
      <c r="C56" s="471">
        <v>0.8240187385277291</v>
      </c>
      <c r="D56" s="471">
        <v>0.7522912605736942</v>
      </c>
      <c r="E56" s="471"/>
      <c r="F56" s="471"/>
      <c r="G56" s="471"/>
      <c r="H56" s="471">
        <v>0.7892607724676014</v>
      </c>
      <c r="I56" s="471"/>
      <c r="J56" s="471"/>
      <c r="K56" s="471"/>
      <c r="L56" s="471">
        <v>0.7807777636743932</v>
      </c>
      <c r="M56" s="43"/>
    </row>
    <row r="57" spans="1:13" s="12" customFormat="1" ht="12.75" customHeight="1">
      <c r="A57" s="12" t="s">
        <v>740</v>
      </c>
      <c r="B57" s="42" t="s">
        <v>375</v>
      </c>
      <c r="C57" s="472">
        <v>0.730699977335824</v>
      </c>
      <c r="D57" s="472">
        <v>0.6815248374239837</v>
      </c>
      <c r="E57" s="472"/>
      <c r="F57" s="472"/>
      <c r="G57" s="472"/>
      <c r="H57" s="472">
        <v>0.750495483618976</v>
      </c>
      <c r="I57" s="472"/>
      <c r="J57" s="472"/>
      <c r="K57" s="472"/>
      <c r="L57" s="472">
        <v>0.7418057036769813</v>
      </c>
      <c r="M57" s="43"/>
    </row>
    <row r="58" spans="1:13" s="12" customFormat="1" ht="12.75" customHeight="1">
      <c r="A58" s="12" t="s">
        <v>235</v>
      </c>
      <c r="B58" s="42" t="s">
        <v>376</v>
      </c>
      <c r="C58" s="471">
        <v>0.8780649767444036</v>
      </c>
      <c r="D58" s="471">
        <v>0.8121502998688014</v>
      </c>
      <c r="E58" s="471"/>
      <c r="F58" s="471"/>
      <c r="G58" s="471"/>
      <c r="H58" s="471">
        <v>0.8435454540560876</v>
      </c>
      <c r="I58" s="471"/>
      <c r="J58" s="471"/>
      <c r="K58" s="471"/>
      <c r="L58" s="471">
        <v>0.8392484910871443</v>
      </c>
      <c r="M58" s="43"/>
    </row>
    <row r="59" spans="1:13" s="12" customFormat="1" ht="12.75" customHeight="1">
      <c r="A59" s="12" t="s">
        <v>740</v>
      </c>
      <c r="B59" s="42" t="s">
        <v>376</v>
      </c>
      <c r="C59" s="472">
        <v>0.7776447558147193</v>
      </c>
      <c r="D59" s="472">
        <v>0.7728046532742902</v>
      </c>
      <c r="E59" s="472"/>
      <c r="F59" s="472"/>
      <c r="G59" s="472"/>
      <c r="H59" s="472">
        <v>0.8366691964829968</v>
      </c>
      <c r="I59" s="472"/>
      <c r="J59" s="472"/>
      <c r="K59" s="472"/>
      <c r="L59" s="472">
        <v>0.830404513304207</v>
      </c>
      <c r="M59" s="43"/>
    </row>
    <row r="60" spans="1:13" s="12" customFormat="1" ht="12.75" customHeight="1">
      <c r="A60" s="12" t="s">
        <v>235</v>
      </c>
      <c r="B60" s="42" t="s">
        <v>377</v>
      </c>
      <c r="C60" s="471">
        <v>0.8723763427699079</v>
      </c>
      <c r="D60" s="471">
        <v>0.8394554618710066</v>
      </c>
      <c r="E60" s="471"/>
      <c r="F60" s="471"/>
      <c r="G60" s="471"/>
      <c r="H60" s="471">
        <v>0.8516084336620792</v>
      </c>
      <c r="I60" s="471"/>
      <c r="J60" s="471"/>
      <c r="K60" s="471"/>
      <c r="L60" s="471">
        <v>0.8529467143573948</v>
      </c>
      <c r="M60" s="43"/>
    </row>
    <row r="61" spans="1:13" s="12" customFormat="1" ht="12.75" customHeight="1">
      <c r="A61" s="12" t="s">
        <v>740</v>
      </c>
      <c r="B61" s="42" t="s">
        <v>377</v>
      </c>
      <c r="C61" s="472">
        <v>0.7997377829262008</v>
      </c>
      <c r="D61" s="472">
        <v>0.7990095746142322</v>
      </c>
      <c r="E61" s="472"/>
      <c r="F61" s="472"/>
      <c r="G61" s="472"/>
      <c r="H61" s="472">
        <v>0.862648529176854</v>
      </c>
      <c r="I61" s="472"/>
      <c r="J61" s="472"/>
      <c r="K61" s="472"/>
      <c r="L61" s="472">
        <v>0.8618414610572809</v>
      </c>
      <c r="M61" s="43"/>
    </row>
    <row r="62" spans="1:13" s="12" customFormat="1" ht="12.75" customHeight="1">
      <c r="A62" s="12" t="s">
        <v>235</v>
      </c>
      <c r="B62" s="42" t="s">
        <v>298</v>
      </c>
      <c r="C62" s="471">
        <v>0.8066181862144608</v>
      </c>
      <c r="D62" s="471">
        <v>0.797198166059183</v>
      </c>
      <c r="E62" s="471"/>
      <c r="F62" s="471"/>
      <c r="G62" s="471"/>
      <c r="H62" s="471">
        <v>0.8426251510757928</v>
      </c>
      <c r="I62" s="471"/>
      <c r="J62" s="471"/>
      <c r="K62" s="471"/>
      <c r="L62" s="471">
        <v>0.8425381158750805</v>
      </c>
      <c r="M62" s="43"/>
    </row>
    <row r="63" spans="1:13" s="12" customFormat="1" ht="12.75" customHeight="1">
      <c r="A63" s="12" t="s">
        <v>740</v>
      </c>
      <c r="B63" s="42" t="s">
        <v>298</v>
      </c>
      <c r="C63" s="472">
        <v>0.7041372814749154</v>
      </c>
      <c r="D63" s="472">
        <v>0.7378309452785569</v>
      </c>
      <c r="E63" s="472"/>
      <c r="F63" s="472"/>
      <c r="G63" s="472"/>
      <c r="H63" s="472">
        <v>0.8118790316583261</v>
      </c>
      <c r="I63" s="472"/>
      <c r="J63" s="472"/>
      <c r="K63" s="472"/>
      <c r="L63" s="472">
        <v>0.8102290726446817</v>
      </c>
      <c r="M63" s="43"/>
    </row>
    <row r="64" spans="2:13" s="12" customFormat="1" ht="12.75" customHeight="1">
      <c r="B64" s="42"/>
      <c r="C64" s="472"/>
      <c r="D64" s="472"/>
      <c r="E64" s="472"/>
      <c r="F64" s="472"/>
      <c r="G64" s="472"/>
      <c r="H64" s="472"/>
      <c r="I64" s="472"/>
      <c r="J64" s="472"/>
      <c r="K64" s="472"/>
      <c r="L64" s="472"/>
      <c r="M64" s="43"/>
    </row>
    <row r="65" spans="2:13" s="12" customFormat="1" ht="12.75" customHeight="1">
      <c r="B65" s="42"/>
      <c r="C65" s="472"/>
      <c r="D65" s="472"/>
      <c r="E65" s="472"/>
      <c r="F65" s="472"/>
      <c r="G65" s="472"/>
      <c r="H65" s="472"/>
      <c r="I65" s="472"/>
      <c r="J65" s="472"/>
      <c r="K65" s="472"/>
      <c r="L65" s="472"/>
      <c r="M65" s="43"/>
    </row>
    <row r="66" spans="1:13" s="12" customFormat="1" ht="12.75" customHeight="1">
      <c r="A66" s="12" t="s">
        <v>235</v>
      </c>
      <c r="B66" s="42" t="s">
        <v>305</v>
      </c>
      <c r="C66" s="473">
        <v>1.0849265468335962</v>
      </c>
      <c r="D66" s="473">
        <v>0.958204433686798</v>
      </c>
      <c r="E66" s="473"/>
      <c r="F66" s="473"/>
      <c r="G66" s="473"/>
      <c r="H66" s="473">
        <v>0.9753299780871902</v>
      </c>
      <c r="I66" s="473"/>
      <c r="J66" s="473"/>
      <c r="K66" s="473"/>
      <c r="L66" s="473">
        <v>0.9840231393875549</v>
      </c>
      <c r="M66" s="43"/>
    </row>
    <row r="67" spans="1:13" s="12" customFormat="1" ht="12.75" customHeight="1">
      <c r="A67" s="12" t="s">
        <v>740</v>
      </c>
      <c r="B67" s="42" t="s">
        <v>305</v>
      </c>
      <c r="C67" s="472">
        <v>1.0765545406725374</v>
      </c>
      <c r="D67" s="472">
        <v>1.030851199107165</v>
      </c>
      <c r="E67" s="472"/>
      <c r="F67" s="472"/>
      <c r="G67" s="472"/>
      <c r="H67" s="472">
        <v>1.0389105226643491</v>
      </c>
      <c r="I67" s="472"/>
      <c r="J67" s="472"/>
      <c r="K67" s="472"/>
      <c r="L67" s="472">
        <v>1.0448115281700028</v>
      </c>
      <c r="M67" s="43"/>
    </row>
    <row r="68" spans="1:13" s="12" customFormat="1" ht="12.75" customHeight="1">
      <c r="A68" s="12" t="s">
        <v>235</v>
      </c>
      <c r="B68" s="42" t="s">
        <v>307</v>
      </c>
      <c r="C68" s="474">
        <v>0.9386559770945626</v>
      </c>
      <c r="D68" s="474">
        <v>0.9108032877969455</v>
      </c>
      <c r="E68" s="474"/>
      <c r="F68" s="474"/>
      <c r="G68" s="474"/>
      <c r="H68" s="474">
        <v>0.9411700659938834</v>
      </c>
      <c r="I68" s="474"/>
      <c r="J68" s="474"/>
      <c r="K68" s="474"/>
      <c r="L68" s="474">
        <v>0.9334041746425547</v>
      </c>
      <c r="M68" s="43"/>
    </row>
    <row r="69" spans="1:13" s="12" customFormat="1" ht="12.75" customHeight="1">
      <c r="A69" s="12" t="s">
        <v>740</v>
      </c>
      <c r="B69" s="42" t="s">
        <v>307</v>
      </c>
      <c r="C69" s="472">
        <v>1.0149819565812805</v>
      </c>
      <c r="D69" s="472">
        <v>0.9417900449689092</v>
      </c>
      <c r="E69" s="472"/>
      <c r="F69" s="472"/>
      <c r="G69" s="472"/>
      <c r="H69" s="472">
        <v>0.9915407133448927</v>
      </c>
      <c r="I69" s="472"/>
      <c r="J69" s="472"/>
      <c r="K69" s="472"/>
      <c r="L69" s="472">
        <v>0.9834708856322236</v>
      </c>
      <c r="M69" s="43"/>
    </row>
    <row r="70" spans="1:13" s="12" customFormat="1" ht="12.75" customHeight="1">
      <c r="A70" s="12" t="s">
        <v>235</v>
      </c>
      <c r="B70" s="42" t="s">
        <v>308</v>
      </c>
      <c r="C70" s="471">
        <v>0.740554466078754</v>
      </c>
      <c r="D70" s="471">
        <v>0.7195820159168586</v>
      </c>
      <c r="E70" s="471"/>
      <c r="F70" s="471"/>
      <c r="G70" s="471"/>
      <c r="H70" s="471">
        <v>0.7581946911435091</v>
      </c>
      <c r="I70" s="471"/>
      <c r="J70" s="471"/>
      <c r="K70" s="471"/>
      <c r="L70" s="471">
        <v>0.7497990752596326</v>
      </c>
      <c r="M70" s="43"/>
    </row>
    <row r="71" spans="1:13" s="12" customFormat="1" ht="12.75" customHeight="1">
      <c r="A71" s="12" t="s">
        <v>740</v>
      </c>
      <c r="B71" s="42" t="s">
        <v>308</v>
      </c>
      <c r="C71" s="472">
        <v>0.7730648364487456</v>
      </c>
      <c r="D71" s="472">
        <v>0.7647993232790107</v>
      </c>
      <c r="E71" s="472"/>
      <c r="F71" s="472"/>
      <c r="G71" s="472"/>
      <c r="H71" s="472">
        <v>0.8291164350927804</v>
      </c>
      <c r="I71" s="472"/>
      <c r="J71" s="472"/>
      <c r="K71" s="472"/>
      <c r="L71" s="472">
        <v>0.8245543155073043</v>
      </c>
      <c r="M71" s="43"/>
    </row>
    <row r="72" spans="1:13" s="12" customFormat="1" ht="12.75" customHeight="1">
      <c r="A72" s="12" t="s">
        <v>235</v>
      </c>
      <c r="B72" s="42" t="s">
        <v>309</v>
      </c>
      <c r="C72" s="471">
        <v>0.7640875113592336</v>
      </c>
      <c r="D72" s="471">
        <v>0.8341008463240782</v>
      </c>
      <c r="E72" s="471"/>
      <c r="F72" s="471"/>
      <c r="G72" s="471"/>
      <c r="H72" s="471">
        <v>0.8389150782424805</v>
      </c>
      <c r="I72" s="471"/>
      <c r="J72" s="471"/>
      <c r="K72" s="471"/>
      <c r="L72" s="471">
        <v>0.8454409590449563</v>
      </c>
      <c r="M72" s="43"/>
    </row>
    <row r="73" spans="1:13" s="12" customFormat="1" ht="12.75" customHeight="1">
      <c r="A73" s="12" t="s">
        <v>740</v>
      </c>
      <c r="B73" s="42" t="s">
        <v>309</v>
      </c>
      <c r="C73" s="472">
        <v>0.8279588849039798</v>
      </c>
      <c r="D73" s="472">
        <v>0.9512933199852844</v>
      </c>
      <c r="E73" s="472"/>
      <c r="F73" s="472"/>
      <c r="G73" s="472"/>
      <c r="H73" s="472">
        <v>0.9582253305922748</v>
      </c>
      <c r="I73" s="472"/>
      <c r="J73" s="472"/>
      <c r="K73" s="472"/>
      <c r="L73" s="472">
        <v>0.9639069332152563</v>
      </c>
      <c r="M73" s="43"/>
    </row>
    <row r="74" spans="1:13" s="12" customFormat="1" ht="12.75" customHeight="1">
      <c r="A74" s="12" t="s">
        <v>235</v>
      </c>
      <c r="B74" s="42" t="s">
        <v>310</v>
      </c>
      <c r="C74" s="471">
        <v>1.0344101364737415</v>
      </c>
      <c r="D74" s="471">
        <v>1.0237584798806976</v>
      </c>
      <c r="E74" s="471"/>
      <c r="F74" s="471"/>
      <c r="G74" s="471"/>
      <c r="H74" s="471">
        <v>1.0401266601899828</v>
      </c>
      <c r="I74" s="471"/>
      <c r="J74" s="471"/>
      <c r="K74" s="471"/>
      <c r="L74" s="471">
        <v>1.0399330759248302</v>
      </c>
      <c r="M74" s="43"/>
    </row>
    <row r="75" spans="1:13" s="12" customFormat="1" ht="12.75" customHeight="1">
      <c r="A75" s="12" t="s">
        <v>740</v>
      </c>
      <c r="B75" s="42" t="s">
        <v>310</v>
      </c>
      <c r="C75" s="472">
        <v>1.0791367101800706</v>
      </c>
      <c r="D75" s="472">
        <v>1.1612728936446193</v>
      </c>
      <c r="E75" s="472"/>
      <c r="F75" s="472"/>
      <c r="G75" s="472"/>
      <c r="H75" s="472">
        <v>1.1644640629281044</v>
      </c>
      <c r="I75" s="472"/>
      <c r="J75" s="472"/>
      <c r="K75" s="472"/>
      <c r="L75" s="472">
        <v>1.1604019055683459</v>
      </c>
      <c r="M75" s="43"/>
    </row>
    <row r="76" spans="2:13" s="12" customFormat="1" ht="12.75" customHeight="1">
      <c r="B76" s="42"/>
      <c r="C76" s="472"/>
      <c r="D76" s="472"/>
      <c r="E76" s="472"/>
      <c r="F76" s="472"/>
      <c r="G76" s="472"/>
      <c r="H76" s="472"/>
      <c r="I76" s="472"/>
      <c r="J76" s="472"/>
      <c r="K76" s="472"/>
      <c r="L76" s="472"/>
      <c r="M76" s="43"/>
    </row>
    <row r="77" spans="2:13" s="12" customFormat="1" ht="12.75" customHeight="1">
      <c r="B77" s="42"/>
      <c r="C77" s="472"/>
      <c r="D77" s="472"/>
      <c r="E77" s="472"/>
      <c r="F77" s="472"/>
      <c r="G77" s="472"/>
      <c r="H77" s="472"/>
      <c r="I77" s="472"/>
      <c r="J77" s="472"/>
      <c r="K77" s="472"/>
      <c r="L77" s="472"/>
      <c r="M77" s="43"/>
    </row>
    <row r="78" spans="1:13" s="12" customFormat="1" ht="12.75" customHeight="1">
      <c r="A78" s="12" t="s">
        <v>235</v>
      </c>
      <c r="B78" s="42" t="s">
        <v>466</v>
      </c>
      <c r="C78" s="471">
        <v>1.269190769033907</v>
      </c>
      <c r="D78" s="471">
        <v>1.1172556026791947</v>
      </c>
      <c r="E78" s="471"/>
      <c r="F78" s="471"/>
      <c r="G78" s="471"/>
      <c r="H78" s="471">
        <v>1.1095379186273873</v>
      </c>
      <c r="I78" s="471"/>
      <c r="J78" s="471"/>
      <c r="K78" s="471"/>
      <c r="L78" s="471">
        <v>1.1283993608247846</v>
      </c>
      <c r="M78" s="43"/>
    </row>
    <row r="79" spans="1:13" s="12" customFormat="1" ht="12.75" customHeight="1">
      <c r="A79" s="12" t="s">
        <v>740</v>
      </c>
      <c r="B79" s="42" t="s">
        <v>466</v>
      </c>
      <c r="C79" s="472">
        <v>1.2071621332970535</v>
      </c>
      <c r="D79" s="472">
        <v>1.218354520198153</v>
      </c>
      <c r="E79" s="472"/>
      <c r="F79" s="472"/>
      <c r="G79" s="472"/>
      <c r="H79" s="472">
        <v>1.2009288957540134</v>
      </c>
      <c r="I79" s="472"/>
      <c r="J79" s="472"/>
      <c r="K79" s="472"/>
      <c r="L79" s="472">
        <v>1.2180211632958033</v>
      </c>
      <c r="M79" s="43"/>
    </row>
    <row r="80" spans="1:13" s="12" customFormat="1" ht="12.75" customHeight="1">
      <c r="A80" s="12" t="s">
        <v>235</v>
      </c>
      <c r="B80" s="42" t="s">
        <v>467</v>
      </c>
      <c r="C80" s="471">
        <v>1.2566851862024535</v>
      </c>
      <c r="D80" s="471">
        <v>1.218132979934447</v>
      </c>
      <c r="E80" s="471"/>
      <c r="F80" s="471"/>
      <c r="G80" s="471"/>
      <c r="H80" s="471">
        <v>1.2172667015470837</v>
      </c>
      <c r="I80" s="471"/>
      <c r="J80" s="471"/>
      <c r="K80" s="471"/>
      <c r="L80" s="471">
        <v>1.2264942545752482</v>
      </c>
      <c r="M80" s="43"/>
    </row>
    <row r="81" spans="1:13" s="12" customFormat="1" ht="12.75" customHeight="1">
      <c r="A81" s="12" t="s">
        <v>740</v>
      </c>
      <c r="B81" s="42" t="s">
        <v>467</v>
      </c>
      <c r="C81" s="472">
        <v>1.2810711404416526</v>
      </c>
      <c r="D81" s="472">
        <v>1.1971358219636552</v>
      </c>
      <c r="E81" s="472"/>
      <c r="F81" s="472"/>
      <c r="G81" s="472"/>
      <c r="H81" s="472">
        <v>1.2277865670833694</v>
      </c>
      <c r="I81" s="472"/>
      <c r="J81" s="472"/>
      <c r="K81" s="472"/>
      <c r="L81" s="472">
        <v>1.2231705093658685</v>
      </c>
      <c r="M81" s="43"/>
    </row>
    <row r="82" spans="2:13" s="12" customFormat="1" ht="12.75" customHeight="1">
      <c r="B82" s="42"/>
      <c r="C82" s="472"/>
      <c r="D82" s="472"/>
      <c r="E82" s="472"/>
      <c r="F82" s="472"/>
      <c r="G82" s="472"/>
      <c r="H82" s="472"/>
      <c r="I82" s="472"/>
      <c r="J82" s="472"/>
      <c r="K82" s="472"/>
      <c r="L82" s="472"/>
      <c r="M82" s="43"/>
    </row>
    <row r="83" spans="1:13" s="12" customFormat="1" ht="12.75" customHeight="1">
      <c r="A83" s="12" t="s">
        <v>235</v>
      </c>
      <c r="B83" s="42" t="s">
        <v>301</v>
      </c>
      <c r="C83" s="471">
        <v>1.1515370164097245</v>
      </c>
      <c r="D83" s="471">
        <v>1.0626223450225245</v>
      </c>
      <c r="E83" s="471"/>
      <c r="F83" s="471"/>
      <c r="G83" s="471"/>
      <c r="H83" s="471">
        <v>1.174230539382972</v>
      </c>
      <c r="I83" s="471"/>
      <c r="J83" s="471"/>
      <c r="K83" s="471"/>
      <c r="L83" s="471">
        <v>1.1642312516755435</v>
      </c>
      <c r="M83" s="43"/>
    </row>
    <row r="84" spans="1:13" s="12" customFormat="1" ht="12.75" customHeight="1">
      <c r="A84" s="12" t="s">
        <v>740</v>
      </c>
      <c r="B84" s="42" t="s">
        <v>301</v>
      </c>
      <c r="C84" s="472">
        <v>1.1263363846734216</v>
      </c>
      <c r="D84" s="472">
        <v>1.1213241557456808</v>
      </c>
      <c r="E84" s="472"/>
      <c r="F84" s="472"/>
      <c r="G84" s="472"/>
      <c r="H84" s="472">
        <v>1.2371786462560688</v>
      </c>
      <c r="I84" s="472"/>
      <c r="J84" s="472"/>
      <c r="K84" s="472"/>
      <c r="L84" s="472">
        <v>1.2313968618980993</v>
      </c>
      <c r="M84" s="43"/>
    </row>
    <row r="85" spans="2:13" s="12" customFormat="1" ht="12.75" customHeight="1">
      <c r="B85" s="42"/>
      <c r="C85" s="472"/>
      <c r="D85" s="472"/>
      <c r="E85" s="472"/>
      <c r="F85" s="472"/>
      <c r="G85" s="472"/>
      <c r="H85" s="472"/>
      <c r="I85" s="472"/>
      <c r="J85" s="472"/>
      <c r="K85" s="472"/>
      <c r="L85" s="472"/>
      <c r="M85" s="43"/>
    </row>
    <row r="86" spans="2:13" s="12" customFormat="1" ht="12.75" customHeight="1">
      <c r="B86" s="42"/>
      <c r="C86" s="472"/>
      <c r="D86" s="472"/>
      <c r="E86" s="472"/>
      <c r="F86" s="472"/>
      <c r="G86" s="472"/>
      <c r="H86" s="472"/>
      <c r="I86" s="472"/>
      <c r="J86" s="472"/>
      <c r="K86" s="472"/>
      <c r="L86" s="472"/>
      <c r="M86" s="43"/>
    </row>
    <row r="87" spans="2:13" s="12" customFormat="1" ht="12.75" customHeight="1">
      <c r="B87" s="42"/>
      <c r="C87" s="472"/>
      <c r="D87" s="472"/>
      <c r="E87" s="472"/>
      <c r="F87" s="472"/>
      <c r="G87" s="472"/>
      <c r="H87" s="472"/>
      <c r="I87" s="472"/>
      <c r="J87" s="472"/>
      <c r="K87" s="472"/>
      <c r="L87" s="472"/>
      <c r="M87" s="43"/>
    </row>
    <row r="88" spans="1:13" s="12" customFormat="1" ht="12.75" customHeight="1">
      <c r="A88" s="12" t="s">
        <v>235</v>
      </c>
      <c r="B88" s="42" t="s">
        <v>526</v>
      </c>
      <c r="C88" s="471">
        <v>0.9890652062891235</v>
      </c>
      <c r="D88" s="471">
        <v>0.9207550697647915</v>
      </c>
      <c r="E88" s="471"/>
      <c r="F88" s="471"/>
      <c r="G88" s="471"/>
      <c r="H88" s="471">
        <v>0.9308131724518628</v>
      </c>
      <c r="I88" s="471"/>
      <c r="J88" s="471"/>
      <c r="K88" s="471"/>
      <c r="L88" s="471">
        <v>0.9268773455520607</v>
      </c>
      <c r="M88" s="43"/>
    </row>
    <row r="89" spans="1:13" s="12" customFormat="1" ht="12.75" customHeight="1">
      <c r="A89" s="12" t="s">
        <v>740</v>
      </c>
      <c r="B89" s="42" t="s">
        <v>526</v>
      </c>
      <c r="C89" s="472">
        <v>0.9352564993590693</v>
      </c>
      <c r="D89" s="472">
        <v>0.9334141674505346</v>
      </c>
      <c r="E89" s="472"/>
      <c r="F89" s="472"/>
      <c r="G89" s="472"/>
      <c r="H89" s="472">
        <v>0.9084726912868493</v>
      </c>
      <c r="I89" s="472"/>
      <c r="J89" s="472"/>
      <c r="K89" s="472"/>
      <c r="L89" s="472">
        <v>0.9124460763764184</v>
      </c>
      <c r="M89" s="43"/>
    </row>
    <row r="90" spans="1:13" s="12" customFormat="1" ht="12.75" customHeight="1">
      <c r="A90" s="12" t="s">
        <v>235</v>
      </c>
      <c r="B90" s="42" t="s">
        <v>452</v>
      </c>
      <c r="C90" s="471">
        <v>1.1251207753685182</v>
      </c>
      <c r="D90" s="471">
        <v>1.0028272394673943</v>
      </c>
      <c r="E90" s="471"/>
      <c r="F90" s="471"/>
      <c r="G90" s="471"/>
      <c r="H90" s="471">
        <v>1.0566810879826614</v>
      </c>
      <c r="I90" s="471"/>
      <c r="J90" s="471"/>
      <c r="K90" s="471"/>
      <c r="L90" s="471">
        <v>1.0428837810762306</v>
      </c>
      <c r="M90" s="43"/>
    </row>
    <row r="91" spans="1:13" s="12" customFormat="1" ht="12.75" customHeight="1">
      <c r="A91" s="12" t="s">
        <v>740</v>
      </c>
      <c r="B91" s="42" t="s">
        <v>452</v>
      </c>
      <c r="C91" s="472">
        <v>1.0288200333033546</v>
      </c>
      <c r="D91" s="472">
        <v>1.0046626464424628</v>
      </c>
      <c r="E91" s="472"/>
      <c r="F91" s="472"/>
      <c r="G91" s="472"/>
      <c r="H91" s="472">
        <v>1.0558451257921533</v>
      </c>
      <c r="I91" s="472"/>
      <c r="J91" s="472"/>
      <c r="K91" s="472"/>
      <c r="L91" s="472">
        <v>1.0413659536215198</v>
      </c>
      <c r="M91" s="43"/>
    </row>
    <row r="92" spans="1:13" s="12" customFormat="1" ht="12.75" customHeight="1">
      <c r="A92" s="12" t="s">
        <v>235</v>
      </c>
      <c r="B92" s="42" t="s">
        <v>453</v>
      </c>
      <c r="C92" s="471">
        <v>1.0971787049810076</v>
      </c>
      <c r="D92" s="471">
        <v>1.0865659641552925</v>
      </c>
      <c r="E92" s="471"/>
      <c r="F92" s="471"/>
      <c r="G92" s="471"/>
      <c r="H92" s="471">
        <v>1.0848548495262145</v>
      </c>
      <c r="I92" s="471"/>
      <c r="J92" s="471"/>
      <c r="K92" s="471"/>
      <c r="L92" s="471">
        <v>1.1158419000466397</v>
      </c>
      <c r="M92" s="43"/>
    </row>
    <row r="93" spans="1:13" s="12" customFormat="1" ht="12.75" customHeight="1">
      <c r="A93" s="12" t="s">
        <v>740</v>
      </c>
      <c r="B93" s="42" t="s">
        <v>453</v>
      </c>
      <c r="C93" s="472">
        <v>1.166232378565213</v>
      </c>
      <c r="D93" s="472">
        <v>1.0911458345141565</v>
      </c>
      <c r="E93" s="472"/>
      <c r="F93" s="472"/>
      <c r="G93" s="472"/>
      <c r="H93" s="472">
        <v>1.118715002288124</v>
      </c>
      <c r="I93" s="472"/>
      <c r="J93" s="472"/>
      <c r="K93" s="472"/>
      <c r="L93" s="472">
        <v>1.1364896926129455</v>
      </c>
      <c r="M93" s="43"/>
    </row>
    <row r="94" spans="1:13" s="12" customFormat="1" ht="12.75" customHeight="1">
      <c r="A94" s="12" t="s">
        <v>235</v>
      </c>
      <c r="B94" s="42" t="s">
        <v>407</v>
      </c>
      <c r="C94" s="471">
        <v>0.9195559112898246</v>
      </c>
      <c r="D94" s="471">
        <v>0.8635477628570432</v>
      </c>
      <c r="E94" s="471"/>
      <c r="F94" s="471"/>
      <c r="G94" s="471"/>
      <c r="H94" s="471">
        <v>0.9099112106911116</v>
      </c>
      <c r="I94" s="471"/>
      <c r="J94" s="471"/>
      <c r="K94" s="471"/>
      <c r="L94" s="471">
        <v>0.9006327172780534</v>
      </c>
      <c r="M94" s="43"/>
    </row>
    <row r="95" spans="1:13" s="12" customFormat="1" ht="12.75" customHeight="1">
      <c r="A95" s="12" t="s">
        <v>740</v>
      </c>
      <c r="B95" s="42" t="s">
        <v>407</v>
      </c>
      <c r="C95" s="472">
        <v>0.7828358427571175</v>
      </c>
      <c r="D95" s="472">
        <v>0.8582497261793361</v>
      </c>
      <c r="E95" s="472"/>
      <c r="F95" s="472"/>
      <c r="G95" s="472"/>
      <c r="H95" s="472">
        <v>0.9074245955063045</v>
      </c>
      <c r="I95" s="472"/>
      <c r="J95" s="472"/>
      <c r="K95" s="472"/>
      <c r="L95" s="472">
        <v>0.8979795599717513</v>
      </c>
      <c r="M95" s="43"/>
    </row>
    <row r="96" spans="1:13" s="12" customFormat="1" ht="12.75" customHeight="1">
      <c r="A96" s="12" t="s">
        <v>235</v>
      </c>
      <c r="B96" s="42" t="s">
        <v>408</v>
      </c>
      <c r="C96" s="471">
        <v>0.8619188510171645</v>
      </c>
      <c r="D96" s="471">
        <v>0.8368280291760675</v>
      </c>
      <c r="E96" s="471"/>
      <c r="F96" s="471"/>
      <c r="G96" s="471"/>
      <c r="H96" s="471">
        <v>0.8743538191395472</v>
      </c>
      <c r="I96" s="471"/>
      <c r="J96" s="471"/>
      <c r="K96" s="471"/>
      <c r="L96" s="471">
        <v>0.8683070103210576</v>
      </c>
      <c r="M96" s="43"/>
    </row>
    <row r="97" spans="1:13" s="12" customFormat="1" ht="12.75" customHeight="1">
      <c r="A97" s="12" t="s">
        <v>740</v>
      </c>
      <c r="B97" s="42" t="s">
        <v>408</v>
      </c>
      <c r="C97" s="472">
        <v>0.7525967081906274</v>
      </c>
      <c r="D97" s="472">
        <v>0.8214108725119895</v>
      </c>
      <c r="E97" s="472"/>
      <c r="F97" s="472"/>
      <c r="G97" s="472"/>
      <c r="H97" s="472">
        <v>0.8621870741779636</v>
      </c>
      <c r="I97" s="472"/>
      <c r="J97" s="472"/>
      <c r="K97" s="472"/>
      <c r="L97" s="472">
        <v>0.8569721073088361</v>
      </c>
      <c r="M97" s="43"/>
    </row>
    <row r="98" spans="1:13" s="12" customFormat="1" ht="12.75" customHeight="1">
      <c r="A98" s="12" t="s">
        <v>235</v>
      </c>
      <c r="B98" s="42" t="s">
        <v>409</v>
      </c>
      <c r="C98" s="471">
        <v>0.8063342417431503</v>
      </c>
      <c r="D98" s="471">
        <v>0.8174250492817379</v>
      </c>
      <c r="E98" s="471"/>
      <c r="F98" s="471"/>
      <c r="G98" s="471"/>
      <c r="H98" s="471">
        <v>0.8389080742639802</v>
      </c>
      <c r="I98" s="471"/>
      <c r="J98" s="471"/>
      <c r="K98" s="471"/>
      <c r="L98" s="471">
        <v>0.8366632404988434</v>
      </c>
      <c r="M98" s="43"/>
    </row>
    <row r="99" spans="1:13" s="12" customFormat="1" ht="12.75" customHeight="1">
      <c r="A99" s="12" t="s">
        <v>740</v>
      </c>
      <c r="B99" s="42" t="s">
        <v>409</v>
      </c>
      <c r="C99" s="472">
        <v>0.7887955704880653</v>
      </c>
      <c r="D99" s="472">
        <v>0.7879506443212925</v>
      </c>
      <c r="E99" s="472"/>
      <c r="F99" s="472"/>
      <c r="G99" s="472"/>
      <c r="H99" s="472">
        <v>0.8257317684411257</v>
      </c>
      <c r="I99" s="472"/>
      <c r="J99" s="472"/>
      <c r="K99" s="472"/>
      <c r="L99" s="472">
        <v>0.824481092669912</v>
      </c>
      <c r="M99" s="43"/>
    </row>
    <row r="100" spans="2:13" s="12" customFormat="1" ht="12.75" customHeight="1">
      <c r="B100" s="42"/>
      <c r="C100" s="472"/>
      <c r="D100" s="472"/>
      <c r="E100" s="472"/>
      <c r="F100" s="472"/>
      <c r="G100" s="472"/>
      <c r="H100" s="472"/>
      <c r="I100" s="472"/>
      <c r="J100" s="472"/>
      <c r="K100" s="472"/>
      <c r="L100" s="472"/>
      <c r="M100" s="43"/>
    </row>
    <row r="101" spans="2:13" s="12" customFormat="1" ht="12.75" customHeight="1">
      <c r="B101" s="42"/>
      <c r="C101" s="472"/>
      <c r="D101" s="472"/>
      <c r="E101" s="472"/>
      <c r="F101" s="472"/>
      <c r="G101" s="472"/>
      <c r="H101" s="472"/>
      <c r="I101" s="472"/>
      <c r="J101" s="472"/>
      <c r="K101" s="472"/>
      <c r="L101" s="472"/>
      <c r="M101" s="43"/>
    </row>
    <row r="102" spans="1:13" s="12" customFormat="1" ht="12.75" customHeight="1">
      <c r="A102" s="12" t="s">
        <v>235</v>
      </c>
      <c r="B102" s="42" t="s">
        <v>405</v>
      </c>
      <c r="C102" s="471">
        <v>0.34371003017056245</v>
      </c>
      <c r="D102" s="471">
        <v>0.256938854378885</v>
      </c>
      <c r="E102" s="471"/>
      <c r="F102" s="471"/>
      <c r="G102" s="471"/>
      <c r="H102" s="471">
        <v>0.24923652085059156</v>
      </c>
      <c r="I102" s="471"/>
      <c r="J102" s="471"/>
      <c r="K102" s="471"/>
      <c r="L102" s="471">
        <v>0.25644124324311574</v>
      </c>
      <c r="M102" s="43"/>
    </row>
    <row r="103" spans="1:13" s="12" customFormat="1" ht="12.75" customHeight="1">
      <c r="A103" s="12" t="s">
        <v>740</v>
      </c>
      <c r="B103" s="42" t="s">
        <v>405</v>
      </c>
      <c r="C103" s="472">
        <v>0.5001959448277538</v>
      </c>
      <c r="D103" s="472">
        <v>0.4817315718179659</v>
      </c>
      <c r="E103" s="472"/>
      <c r="F103" s="472"/>
      <c r="G103" s="472"/>
      <c r="H103" s="472">
        <v>0.4987388239210674</v>
      </c>
      <c r="I103" s="472"/>
      <c r="J103" s="472"/>
      <c r="K103" s="472"/>
      <c r="L103" s="472">
        <v>0.49999954235588157</v>
      </c>
      <c r="M103" s="43"/>
    </row>
    <row r="104" spans="1:13" s="12" customFormat="1" ht="12.75" customHeight="1">
      <c r="A104" s="12" t="s">
        <v>235</v>
      </c>
      <c r="B104" s="42" t="s">
        <v>410</v>
      </c>
      <c r="C104" s="471">
        <v>0.4962226950413396</v>
      </c>
      <c r="D104" s="471">
        <v>0.498058213894838</v>
      </c>
      <c r="E104" s="471"/>
      <c r="F104" s="471"/>
      <c r="G104" s="471"/>
      <c r="H104" s="471">
        <v>0.48080484932838075</v>
      </c>
      <c r="I104" s="471"/>
      <c r="J104" s="471"/>
      <c r="K104" s="471"/>
      <c r="L104" s="471">
        <v>0.48948077923646066</v>
      </c>
      <c r="M104" s="43"/>
    </row>
    <row r="105" spans="1:13" s="12" customFormat="1" ht="12.75" customHeight="1">
      <c r="A105" s="12" t="s">
        <v>740</v>
      </c>
      <c r="B105" s="42" t="s">
        <v>410</v>
      </c>
      <c r="C105" s="472">
        <v>0.4995252457477515</v>
      </c>
      <c r="D105" s="472">
        <v>0.4417048108192833</v>
      </c>
      <c r="E105" s="472"/>
      <c r="F105" s="472"/>
      <c r="G105" s="472"/>
      <c r="H105" s="472">
        <v>0.4961313584415567</v>
      </c>
      <c r="I105" s="472"/>
      <c r="J105" s="472"/>
      <c r="K105" s="472"/>
      <c r="L105" s="472">
        <v>0.489438850258616</v>
      </c>
      <c r="M105" s="43"/>
    </row>
    <row r="106" spans="1:13" s="12" customFormat="1" ht="12.75" customHeight="1">
      <c r="A106" s="12" t="s">
        <v>235</v>
      </c>
      <c r="B106" s="42" t="s">
        <v>411</v>
      </c>
      <c r="C106" s="471">
        <v>0.3896450814154999</v>
      </c>
      <c r="D106" s="471">
        <v>0.37318424406835493</v>
      </c>
      <c r="E106" s="471"/>
      <c r="F106" s="471"/>
      <c r="G106" s="471"/>
      <c r="H106" s="471">
        <v>0.3674390719334601</v>
      </c>
      <c r="I106" s="471"/>
      <c r="J106" s="471"/>
      <c r="K106" s="471"/>
      <c r="L106" s="471">
        <v>0.3711609899227212</v>
      </c>
      <c r="M106" s="43"/>
    </row>
    <row r="107" spans="1:13" s="12" customFormat="1" ht="12.75" customHeight="1">
      <c r="A107" s="12" t="s">
        <v>740</v>
      </c>
      <c r="B107" s="42" t="s">
        <v>411</v>
      </c>
      <c r="C107" s="472">
        <v>0.4762354706404819</v>
      </c>
      <c r="D107" s="472">
        <v>0.47871715157092215</v>
      </c>
      <c r="E107" s="472"/>
      <c r="F107" s="472"/>
      <c r="G107" s="472"/>
      <c r="H107" s="472">
        <v>0.439476766998301</v>
      </c>
      <c r="I107" s="472"/>
      <c r="J107" s="472"/>
      <c r="K107" s="472"/>
      <c r="L107" s="472">
        <v>0.44158174930224975</v>
      </c>
      <c r="M107" s="43"/>
    </row>
    <row r="108" spans="1:13" s="12" customFormat="1" ht="12.75" customHeight="1">
      <c r="A108" s="12" t="s">
        <v>235</v>
      </c>
      <c r="B108" s="42" t="s">
        <v>412</v>
      </c>
      <c r="C108" s="471">
        <v>0.2782165909365261</v>
      </c>
      <c r="D108" s="471">
        <v>0.21918048939658613</v>
      </c>
      <c r="E108" s="471"/>
      <c r="F108" s="471"/>
      <c r="G108" s="471"/>
      <c r="H108" s="471">
        <v>0.23062675724579493</v>
      </c>
      <c r="I108" s="471"/>
      <c r="J108" s="471"/>
      <c r="K108" s="471"/>
      <c r="L108" s="471">
        <v>0.2261331003996263</v>
      </c>
      <c r="M108" s="43"/>
    </row>
    <row r="109" spans="1:13" s="12" customFormat="1" ht="12.75" customHeight="1">
      <c r="A109" s="12" t="s">
        <v>740</v>
      </c>
      <c r="B109" s="42" t="s">
        <v>412</v>
      </c>
      <c r="C109" s="472">
        <v>0.3351167853818956</v>
      </c>
      <c r="D109" s="472">
        <v>0.4490857601715726</v>
      </c>
      <c r="E109" s="472"/>
      <c r="F109" s="472"/>
      <c r="G109" s="472"/>
      <c r="H109" s="472">
        <v>0.3655041771465153</v>
      </c>
      <c r="I109" s="472"/>
      <c r="J109" s="472"/>
      <c r="K109" s="472"/>
      <c r="L109" s="472">
        <v>0.39431362741264253</v>
      </c>
      <c r="M109" s="43"/>
    </row>
    <row r="110" spans="1:13" s="12" customFormat="1" ht="12.75" customHeight="1">
      <c r="A110" s="12" t="s">
        <v>235</v>
      </c>
      <c r="B110" s="42" t="s">
        <v>468</v>
      </c>
      <c r="C110" s="471">
        <v>0.47531490690053113</v>
      </c>
      <c r="D110" s="471">
        <v>0.49992742977069204</v>
      </c>
      <c r="E110" s="471"/>
      <c r="F110" s="471"/>
      <c r="G110" s="471"/>
      <c r="H110" s="471">
        <v>0.3665823347841054</v>
      </c>
      <c r="I110" s="471"/>
      <c r="J110" s="471"/>
      <c r="K110" s="471"/>
      <c r="L110" s="471">
        <v>0.40662365655663524</v>
      </c>
      <c r="M110" s="43"/>
    </row>
    <row r="111" spans="1:13" s="12" customFormat="1" ht="12.75" customHeight="1">
      <c r="A111" s="12" t="s">
        <v>740</v>
      </c>
      <c r="B111" s="42" t="s">
        <v>468</v>
      </c>
      <c r="C111" s="472">
        <v>0.500099907915592</v>
      </c>
      <c r="D111" s="472">
        <v>0.47608850603870423</v>
      </c>
      <c r="E111" s="472"/>
      <c r="F111" s="472"/>
      <c r="G111" s="472"/>
      <c r="H111" s="472">
        <v>0.47190113599160616</v>
      </c>
      <c r="I111" s="472"/>
      <c r="J111" s="472"/>
      <c r="K111" s="472"/>
      <c r="L111" s="472">
        <v>0.49091687704671627</v>
      </c>
      <c r="M111" s="43"/>
    </row>
    <row r="112" spans="1:13" s="12" customFormat="1" ht="12.75" customHeight="1">
      <c r="A112" s="12" t="s">
        <v>235</v>
      </c>
      <c r="B112" s="42" t="s">
        <v>413</v>
      </c>
      <c r="C112" s="471">
        <v>0.2651422771278131</v>
      </c>
      <c r="D112" s="471">
        <v>0.16169033113710998</v>
      </c>
      <c r="E112" s="471"/>
      <c r="F112" s="471"/>
      <c r="G112" s="471"/>
      <c r="H112" s="471">
        <v>0.1747559019331024</v>
      </c>
      <c r="I112" s="471"/>
      <c r="J112" s="471"/>
      <c r="K112" s="471"/>
      <c r="L112" s="471">
        <v>0.17847656680977522</v>
      </c>
      <c r="M112" s="43"/>
    </row>
    <row r="113" spans="1:13" s="12" customFormat="1" ht="12.75" customHeight="1">
      <c r="A113" s="12" t="s">
        <v>740</v>
      </c>
      <c r="B113" s="42" t="s">
        <v>413</v>
      </c>
      <c r="C113" s="472">
        <v>0.2843771564390893</v>
      </c>
      <c r="D113" s="472">
        <v>0.45554151622232913</v>
      </c>
      <c r="E113" s="472"/>
      <c r="F113" s="472"/>
      <c r="G113" s="472"/>
      <c r="H113" s="472">
        <v>0.2976850112354603</v>
      </c>
      <c r="I113" s="472"/>
      <c r="J113" s="472"/>
      <c r="K113" s="472"/>
      <c r="L113" s="472">
        <v>0.35109943359986534</v>
      </c>
      <c r="M113" s="43"/>
    </row>
    <row r="114" spans="1:13" s="12" customFormat="1" ht="12.75" customHeight="1">
      <c r="A114" s="12" t="s">
        <v>235</v>
      </c>
      <c r="B114" s="42" t="s">
        <v>414</v>
      </c>
      <c r="C114" s="471">
        <v>0.3035370584193707</v>
      </c>
      <c r="D114" s="471">
        <v>0.16972685209033317</v>
      </c>
      <c r="E114" s="471"/>
      <c r="F114" s="471"/>
      <c r="G114" s="471"/>
      <c r="H114" s="471">
        <v>0.2011913919414848</v>
      </c>
      <c r="I114" s="471"/>
      <c r="J114" s="471"/>
      <c r="K114" s="471"/>
      <c r="L114" s="471">
        <v>0.19874321482421275</v>
      </c>
      <c r="M114" s="43"/>
    </row>
    <row r="115" spans="1:13" s="12" customFormat="1" ht="12.75" customHeight="1">
      <c r="A115" s="12" t="s">
        <v>740</v>
      </c>
      <c r="B115" s="42" t="s">
        <v>414</v>
      </c>
      <c r="C115" s="472">
        <v>0.3351747192888526</v>
      </c>
      <c r="D115" s="472">
        <v>0.41851393638590834</v>
      </c>
      <c r="E115" s="472"/>
      <c r="F115" s="472"/>
      <c r="G115" s="472"/>
      <c r="H115" s="472">
        <v>0.3490490440376564</v>
      </c>
      <c r="I115" s="472"/>
      <c r="J115" s="472"/>
      <c r="K115" s="472"/>
      <c r="L115" s="472">
        <v>0.37329798283641386</v>
      </c>
      <c r="M115" s="43"/>
    </row>
    <row r="116" spans="1:13" s="12" customFormat="1" ht="12.75" customHeight="1">
      <c r="A116" s="12" t="s">
        <v>235</v>
      </c>
      <c r="B116" s="42" t="s">
        <v>454</v>
      </c>
      <c r="C116" s="471">
        <v>0.21940774144161207</v>
      </c>
      <c r="D116" s="471">
        <v>0.14031894688437502</v>
      </c>
      <c r="E116" s="471"/>
      <c r="F116" s="471"/>
      <c r="G116" s="471"/>
      <c r="H116" s="471">
        <v>0.14995561272049704</v>
      </c>
      <c r="I116" s="471"/>
      <c r="J116" s="471"/>
      <c r="K116" s="471"/>
      <c r="L116" s="471">
        <v>0.14758235906188624</v>
      </c>
      <c r="M116" s="43"/>
    </row>
    <row r="117" spans="1:13" s="12" customFormat="1" ht="12.75" customHeight="1">
      <c r="A117" s="12" t="s">
        <v>740</v>
      </c>
      <c r="B117" s="42" t="s">
        <v>454</v>
      </c>
      <c r="C117" s="472">
        <v>0.38834292826956657</v>
      </c>
      <c r="D117" s="472">
        <v>0.49844630556339914</v>
      </c>
      <c r="E117" s="472"/>
      <c r="F117" s="472"/>
      <c r="G117" s="472"/>
      <c r="H117" s="472">
        <v>0.46211110005690714</v>
      </c>
      <c r="I117" s="472"/>
      <c r="J117" s="472"/>
      <c r="K117" s="472"/>
      <c r="L117" s="472">
        <v>0.46936759287555363</v>
      </c>
      <c r="M117" s="43"/>
    </row>
    <row r="118" spans="2:13" s="12" customFormat="1" ht="12.75" customHeight="1">
      <c r="B118" s="42"/>
      <c r="C118" s="472"/>
      <c r="D118" s="472"/>
      <c r="E118" s="472"/>
      <c r="F118" s="472"/>
      <c r="G118" s="472"/>
      <c r="H118" s="472"/>
      <c r="I118" s="472"/>
      <c r="J118" s="472"/>
      <c r="K118" s="472"/>
      <c r="L118" s="472"/>
      <c r="M118" s="43"/>
    </row>
    <row r="119" spans="2:13" s="12" customFormat="1" ht="12.75" customHeight="1">
      <c r="B119" s="42"/>
      <c r="C119" s="472"/>
      <c r="D119" s="472"/>
      <c r="E119" s="472"/>
      <c r="F119" s="472"/>
      <c r="G119" s="472"/>
      <c r="H119" s="472"/>
      <c r="I119" s="472"/>
      <c r="J119" s="472"/>
      <c r="K119" s="472"/>
      <c r="L119" s="472"/>
      <c r="M119" s="43"/>
    </row>
    <row r="120" spans="1:13" s="12" customFormat="1" ht="12.75" customHeight="1">
      <c r="A120" s="12" t="s">
        <v>235</v>
      </c>
      <c r="B120" s="42" t="s">
        <v>480</v>
      </c>
      <c r="C120" s="471">
        <v>1.3735733370356713</v>
      </c>
      <c r="D120" s="471">
        <v>1.3124333172038398</v>
      </c>
      <c r="E120" s="471"/>
      <c r="F120" s="471"/>
      <c r="G120" s="471"/>
      <c r="H120" s="471">
        <v>1.3885722385285844</v>
      </c>
      <c r="I120" s="471"/>
      <c r="J120" s="471"/>
      <c r="K120" s="471"/>
      <c r="L120" s="471">
        <v>1.3702371114304663</v>
      </c>
      <c r="M120" s="43"/>
    </row>
    <row r="121" spans="1:13" s="12" customFormat="1" ht="12.75" customHeight="1">
      <c r="A121" s="12" t="s">
        <v>740</v>
      </c>
      <c r="B121" s="42" t="s">
        <v>480</v>
      </c>
      <c r="C121" s="472">
        <v>1.1286546509698776</v>
      </c>
      <c r="D121" s="472">
        <v>1.256961184844734</v>
      </c>
      <c r="E121" s="472"/>
      <c r="F121" s="472"/>
      <c r="G121" s="472"/>
      <c r="H121" s="472">
        <v>1.3132851726367691</v>
      </c>
      <c r="I121" s="472"/>
      <c r="J121" s="472"/>
      <c r="K121" s="472"/>
      <c r="L121" s="472">
        <v>1.304020534027017</v>
      </c>
      <c r="M121" s="43"/>
    </row>
    <row r="122" spans="2:13" s="12" customFormat="1" ht="12.75" customHeight="1">
      <c r="B122" s="42"/>
      <c r="C122" s="472"/>
      <c r="D122" s="472"/>
      <c r="E122" s="472"/>
      <c r="F122" s="472"/>
      <c r="G122" s="472"/>
      <c r="H122" s="472"/>
      <c r="I122" s="472"/>
      <c r="J122" s="472"/>
      <c r="K122" s="472"/>
      <c r="L122" s="472"/>
      <c r="M122" s="43"/>
    </row>
    <row r="123" spans="1:13" s="12" customFormat="1" ht="12.75" customHeight="1">
      <c r="A123" s="12" t="s">
        <v>235</v>
      </c>
      <c r="B123" s="42" t="s">
        <v>482</v>
      </c>
      <c r="C123" s="471">
        <v>1.3179603609869077</v>
      </c>
      <c r="D123" s="471">
        <v>1.1985575451265285</v>
      </c>
      <c r="E123" s="471"/>
      <c r="F123" s="471"/>
      <c r="G123" s="471"/>
      <c r="H123" s="471">
        <v>1.327500785110491</v>
      </c>
      <c r="I123" s="471"/>
      <c r="J123" s="471"/>
      <c r="K123" s="471"/>
      <c r="L123" s="471">
        <v>1.3210044576252504</v>
      </c>
      <c r="M123" s="43"/>
    </row>
    <row r="124" spans="1:13" s="12" customFormat="1" ht="12.75" customHeight="1">
      <c r="A124" s="12" t="s">
        <v>740</v>
      </c>
      <c r="B124" s="42" t="s">
        <v>482</v>
      </c>
      <c r="C124" s="472">
        <v>1.4379302106629095</v>
      </c>
      <c r="D124" s="472">
        <v>1.2015362727260224</v>
      </c>
      <c r="E124" s="472"/>
      <c r="F124" s="472"/>
      <c r="G124" s="472"/>
      <c r="H124" s="472">
        <v>1.3258084676227067</v>
      </c>
      <c r="I124" s="472"/>
      <c r="J124" s="472"/>
      <c r="K124" s="472"/>
      <c r="L124" s="472">
        <v>1.319736798769208</v>
      </c>
      <c r="M124" s="43"/>
    </row>
    <row r="125" spans="2:13" s="12" customFormat="1" ht="12.75" customHeight="1">
      <c r="B125" s="42"/>
      <c r="C125" s="472"/>
      <c r="D125" s="472"/>
      <c r="E125" s="472"/>
      <c r="F125" s="472"/>
      <c r="G125" s="472"/>
      <c r="H125" s="472"/>
      <c r="I125" s="472"/>
      <c r="J125" s="472"/>
      <c r="K125" s="472"/>
      <c r="L125" s="472"/>
      <c r="M125" s="43"/>
    </row>
    <row r="126" spans="1:13" s="12" customFormat="1" ht="12.75" customHeight="1">
      <c r="A126" s="12" t="s">
        <v>235</v>
      </c>
      <c r="B126" s="42" t="s">
        <v>483</v>
      </c>
      <c r="C126" s="471">
        <v>1.6274808367262572</v>
      </c>
      <c r="D126" s="471">
        <v>1.444246535206702</v>
      </c>
      <c r="E126" s="471"/>
      <c r="F126" s="471"/>
      <c r="G126" s="471"/>
      <c r="H126" s="471">
        <v>1.5454241215643774</v>
      </c>
      <c r="I126" s="471"/>
      <c r="J126" s="471"/>
      <c r="K126" s="471"/>
      <c r="L126" s="471">
        <v>1.5319135853647423</v>
      </c>
      <c r="M126" s="43"/>
    </row>
    <row r="127" spans="1:13" s="12" customFormat="1" ht="12.75" customHeight="1">
      <c r="A127" s="12" t="s">
        <v>740</v>
      </c>
      <c r="B127" s="42" t="s">
        <v>483</v>
      </c>
      <c r="C127" s="472">
        <v>1.6343991218231932</v>
      </c>
      <c r="D127" s="472">
        <v>1.573929441601125</v>
      </c>
      <c r="E127" s="472"/>
      <c r="F127" s="472"/>
      <c r="G127" s="472"/>
      <c r="H127" s="472">
        <v>1.6685306865235778</v>
      </c>
      <c r="I127" s="472"/>
      <c r="J127" s="472"/>
      <c r="K127" s="472"/>
      <c r="L127" s="472">
        <v>1.660976163003231</v>
      </c>
      <c r="M127" s="43"/>
    </row>
    <row r="128" spans="2:13" s="12" customFormat="1" ht="12.75" customHeight="1">
      <c r="B128" s="42"/>
      <c r="C128" s="472"/>
      <c r="D128" s="472"/>
      <c r="E128" s="472"/>
      <c r="F128" s="472"/>
      <c r="G128" s="472"/>
      <c r="H128" s="472"/>
      <c r="I128" s="472"/>
      <c r="J128" s="472"/>
      <c r="K128" s="472"/>
      <c r="L128" s="472"/>
      <c r="M128" s="43"/>
    </row>
    <row r="129" spans="2:13" s="12" customFormat="1" ht="12.75" customHeight="1">
      <c r="B129" s="42"/>
      <c r="C129" s="472"/>
      <c r="D129" s="472"/>
      <c r="E129" s="472"/>
      <c r="F129" s="472"/>
      <c r="G129" s="472"/>
      <c r="H129" s="472"/>
      <c r="I129" s="472"/>
      <c r="J129" s="472"/>
      <c r="K129" s="472"/>
      <c r="L129" s="472"/>
      <c r="M129" s="43"/>
    </row>
    <row r="130" spans="1:13" s="12" customFormat="1" ht="12.75" customHeight="1">
      <c r="A130" s="12" t="s">
        <v>235</v>
      </c>
      <c r="B130" s="42" t="s">
        <v>378</v>
      </c>
      <c r="C130" s="471">
        <v>1.7241577611602417</v>
      </c>
      <c r="D130" s="471">
        <v>1.659140859660738</v>
      </c>
      <c r="E130" s="471"/>
      <c r="F130" s="471"/>
      <c r="G130" s="471"/>
      <c r="H130" s="471">
        <v>1.5871974303850491</v>
      </c>
      <c r="I130" s="471"/>
      <c r="J130" s="471"/>
      <c r="K130" s="471"/>
      <c r="L130" s="471">
        <v>1.6423642154705864</v>
      </c>
      <c r="M130" s="43"/>
    </row>
    <row r="131" spans="1:13" s="12" customFormat="1" ht="12.75" customHeight="1">
      <c r="A131" s="12" t="s">
        <v>740</v>
      </c>
      <c r="B131" s="42" t="s">
        <v>378</v>
      </c>
      <c r="C131" s="472">
        <v>1.7015347519346087</v>
      </c>
      <c r="D131" s="472">
        <v>1.7577522781933306</v>
      </c>
      <c r="E131" s="472"/>
      <c r="F131" s="472"/>
      <c r="G131" s="472"/>
      <c r="H131" s="472">
        <v>1.727814254412017</v>
      </c>
      <c r="I131" s="472"/>
      <c r="J131" s="472"/>
      <c r="K131" s="472"/>
      <c r="L131" s="472">
        <v>1.765320181658421</v>
      </c>
      <c r="M131" s="43"/>
    </row>
    <row r="132" spans="1:13" s="12" customFormat="1" ht="12.75" customHeight="1">
      <c r="A132" s="12" t="s">
        <v>235</v>
      </c>
      <c r="B132" s="42" t="s">
        <v>487</v>
      </c>
      <c r="C132" s="471">
        <v>1.0413288963447873</v>
      </c>
      <c r="D132" s="471">
        <v>1.2509001569535916</v>
      </c>
      <c r="E132" s="471"/>
      <c r="F132" s="471"/>
      <c r="G132" s="471"/>
      <c r="H132" s="471">
        <v>1.2196335864587746</v>
      </c>
      <c r="I132" s="471"/>
      <c r="J132" s="471"/>
      <c r="K132" s="471"/>
      <c r="L132" s="471">
        <v>1.2263555945606874</v>
      </c>
      <c r="M132" s="43"/>
    </row>
    <row r="133" spans="1:13" s="12" customFormat="1" ht="12.75" customHeight="1">
      <c r="A133" s="12" t="s">
        <v>740</v>
      </c>
      <c r="B133" s="42" t="s">
        <v>487</v>
      </c>
      <c r="C133" s="472">
        <v>0.950464897439433</v>
      </c>
      <c r="D133" s="472">
        <v>1.4058548150997692</v>
      </c>
      <c r="E133" s="472"/>
      <c r="F133" s="472"/>
      <c r="G133" s="472"/>
      <c r="H133" s="472">
        <v>1.4948843856323517</v>
      </c>
      <c r="I133" s="472"/>
      <c r="J133" s="472"/>
      <c r="K133" s="472"/>
      <c r="L133" s="472">
        <v>1.5953697470028012</v>
      </c>
      <c r="M133" s="43"/>
    </row>
    <row r="134" spans="1:13" s="12" customFormat="1" ht="12.75" customHeight="1">
      <c r="A134" s="12" t="s">
        <v>235</v>
      </c>
      <c r="B134" s="42" t="s">
        <v>488</v>
      </c>
      <c r="C134" s="471">
        <v>2.7664419265336377</v>
      </c>
      <c r="D134" s="471">
        <v>1.8334365207024095</v>
      </c>
      <c r="E134" s="471"/>
      <c r="F134" s="471"/>
      <c r="G134" s="471"/>
      <c r="H134" s="471">
        <v>2.2987546388537248</v>
      </c>
      <c r="I134" s="471"/>
      <c r="J134" s="471"/>
      <c r="K134" s="471"/>
      <c r="L134" s="471">
        <v>2.186322510027074</v>
      </c>
      <c r="M134" s="43"/>
    </row>
    <row r="135" spans="1:13" s="12" customFormat="1" ht="12.75" customHeight="1">
      <c r="A135" s="12" t="s">
        <v>740</v>
      </c>
      <c r="B135" s="42" t="s">
        <v>488</v>
      </c>
      <c r="C135" s="472">
        <v>3.080885800748097</v>
      </c>
      <c r="D135" s="472">
        <v>2.58751108517847</v>
      </c>
      <c r="E135" s="472"/>
      <c r="F135" s="472"/>
      <c r="G135" s="472"/>
      <c r="H135" s="472">
        <v>2.8598567625297986</v>
      </c>
      <c r="I135" s="472"/>
      <c r="J135" s="472"/>
      <c r="K135" s="472"/>
      <c r="L135" s="472">
        <v>2.817355888699413</v>
      </c>
      <c r="M135" s="43"/>
    </row>
    <row r="136" spans="1:13" s="12" customFormat="1" ht="12.75" customHeight="1">
      <c r="A136" s="12" t="s">
        <v>235</v>
      </c>
      <c r="B136" s="42" t="s">
        <v>379</v>
      </c>
      <c r="C136" s="473">
        <v>1.7402130388530659</v>
      </c>
      <c r="D136" s="473">
        <v>1.3974998039694815</v>
      </c>
      <c r="E136" s="473"/>
      <c r="F136" s="473"/>
      <c r="G136" s="473"/>
      <c r="H136" s="473">
        <v>1.576613499887975</v>
      </c>
      <c r="I136" s="473"/>
      <c r="J136" s="473"/>
      <c r="K136" s="473"/>
      <c r="L136" s="473">
        <v>1.5852123933691722</v>
      </c>
      <c r="M136" s="43"/>
    </row>
    <row r="137" spans="1:13" s="12" customFormat="1" ht="12.75" customHeight="1">
      <c r="A137" s="12" t="s">
        <v>740</v>
      </c>
      <c r="B137" s="42" t="s">
        <v>379</v>
      </c>
      <c r="C137" s="472">
        <v>1.3971706876066536</v>
      </c>
      <c r="D137" s="472">
        <v>1.627015165883254</v>
      </c>
      <c r="E137" s="472"/>
      <c r="F137" s="472"/>
      <c r="G137" s="472"/>
      <c r="H137" s="472">
        <v>1.5299689006408006</v>
      </c>
      <c r="I137" s="472"/>
      <c r="J137" s="472"/>
      <c r="K137" s="472"/>
      <c r="L137" s="472">
        <v>1.5723424629305331</v>
      </c>
      <c r="M137" s="43"/>
    </row>
    <row r="138" spans="1:13" s="12" customFormat="1" ht="12.75" customHeight="1">
      <c r="A138" s="12" t="s">
        <v>235</v>
      </c>
      <c r="B138" s="42" t="s">
        <v>451</v>
      </c>
      <c r="C138" s="474">
        <v>1.3568950723667885</v>
      </c>
      <c r="D138" s="474">
        <v>1.507141424250825</v>
      </c>
      <c r="E138" s="474"/>
      <c r="F138" s="474"/>
      <c r="G138" s="474"/>
      <c r="H138" s="474">
        <v>1.6732419975916288</v>
      </c>
      <c r="I138" s="474"/>
      <c r="J138" s="474"/>
      <c r="K138" s="474"/>
      <c r="L138" s="474">
        <v>1.6459406324638983</v>
      </c>
      <c r="M138" s="43"/>
    </row>
    <row r="139" spans="1:13" s="12" customFormat="1" ht="12.75" customHeight="1">
      <c r="A139" s="12" t="s">
        <v>740</v>
      </c>
      <c r="B139" s="42" t="s">
        <v>451</v>
      </c>
      <c r="C139" s="472">
        <v>1.1543869022030189</v>
      </c>
      <c r="D139" s="472">
        <v>1.4366721014079016</v>
      </c>
      <c r="E139" s="472"/>
      <c r="F139" s="472"/>
      <c r="G139" s="472"/>
      <c r="H139" s="472">
        <v>1.5429766255691542</v>
      </c>
      <c r="I139" s="472"/>
      <c r="J139" s="472"/>
      <c r="K139" s="472"/>
      <c r="L139" s="472">
        <v>1.5590811806887994</v>
      </c>
      <c r="M139" s="43"/>
    </row>
    <row r="140" spans="1:13" s="12" customFormat="1" ht="12.75" customHeight="1">
      <c r="A140" s="12" t="s">
        <v>235</v>
      </c>
      <c r="B140" s="42" t="s">
        <v>490</v>
      </c>
      <c r="C140" s="471">
        <v>2.218851256189769</v>
      </c>
      <c r="D140" s="471">
        <v>1.5991899627355082</v>
      </c>
      <c r="E140" s="471"/>
      <c r="F140" s="471"/>
      <c r="G140" s="471"/>
      <c r="H140" s="471">
        <v>1.8727335405051457</v>
      </c>
      <c r="I140" s="471"/>
      <c r="J140" s="471"/>
      <c r="K140" s="471"/>
      <c r="L140" s="471">
        <v>1.7921109801905184</v>
      </c>
      <c r="M140" s="43"/>
    </row>
    <row r="141" spans="1:13" s="12" customFormat="1" ht="12.75" customHeight="1">
      <c r="A141" s="12" t="s">
        <v>740</v>
      </c>
      <c r="B141" s="42" t="s">
        <v>490</v>
      </c>
      <c r="C141" s="472">
        <v>2.9523470113992047</v>
      </c>
      <c r="D141" s="472">
        <v>2.2651347127652697</v>
      </c>
      <c r="E141" s="472"/>
      <c r="F141" s="472"/>
      <c r="G141" s="472"/>
      <c r="H141" s="472">
        <v>2.521356222318373</v>
      </c>
      <c r="I141" s="472"/>
      <c r="J141" s="472"/>
      <c r="K141" s="472"/>
      <c r="L141" s="472">
        <v>2.378445731484277</v>
      </c>
      <c r="M141" s="43"/>
    </row>
    <row r="142" spans="1:13" s="12" customFormat="1" ht="12.75" customHeight="1">
      <c r="A142" s="12" t="s">
        <v>235</v>
      </c>
      <c r="B142" s="42" t="s">
        <v>492</v>
      </c>
      <c r="C142" s="471">
        <v>1.146565342675198</v>
      </c>
      <c r="D142" s="471">
        <v>1.0929010926750362</v>
      </c>
      <c r="E142" s="471"/>
      <c r="F142" s="471"/>
      <c r="G142" s="471"/>
      <c r="H142" s="471">
        <v>1.199546105813312</v>
      </c>
      <c r="I142" s="471"/>
      <c r="J142" s="471"/>
      <c r="K142" s="471"/>
      <c r="L142" s="471">
        <v>1.1544877819368098</v>
      </c>
      <c r="M142" s="43"/>
    </row>
    <row r="143" spans="1:13" s="12" customFormat="1" ht="12.75" customHeight="1">
      <c r="A143" s="12" t="s">
        <v>740</v>
      </c>
      <c r="B143" s="42" t="s">
        <v>492</v>
      </c>
      <c r="C143" s="472">
        <v>1.1806091074047451</v>
      </c>
      <c r="D143" s="472">
        <v>0.9871608127972025</v>
      </c>
      <c r="E143" s="472"/>
      <c r="F143" s="472"/>
      <c r="G143" s="472"/>
      <c r="H143" s="472">
        <v>1.1688515480098407</v>
      </c>
      <c r="I143" s="472"/>
      <c r="J143" s="472"/>
      <c r="K143" s="472"/>
      <c r="L143" s="472">
        <v>1.1108326725248991</v>
      </c>
      <c r="M143" s="43"/>
    </row>
    <row r="144" spans="2:13" s="12" customFormat="1" ht="12.75" customHeight="1">
      <c r="B144" s="42"/>
      <c r="C144" s="472"/>
      <c r="D144" s="472"/>
      <c r="E144" s="472"/>
      <c r="F144" s="472"/>
      <c r="G144" s="472"/>
      <c r="H144" s="472"/>
      <c r="I144" s="472"/>
      <c r="J144" s="472"/>
      <c r="K144" s="472"/>
      <c r="L144" s="472"/>
      <c r="M144" s="43"/>
    </row>
    <row r="145" spans="2:13" s="12" customFormat="1" ht="12.75" customHeight="1">
      <c r="B145" s="42"/>
      <c r="C145" s="472"/>
      <c r="D145" s="472"/>
      <c r="E145" s="472"/>
      <c r="F145" s="472"/>
      <c r="G145" s="472"/>
      <c r="H145" s="472"/>
      <c r="I145" s="472"/>
      <c r="J145" s="472"/>
      <c r="K145" s="472"/>
      <c r="L145" s="472"/>
      <c r="M145" s="43"/>
    </row>
    <row r="146" spans="1:13" s="12" customFormat="1" ht="12.75" customHeight="1">
      <c r="A146" s="12" t="s">
        <v>235</v>
      </c>
      <c r="B146" s="42" t="s">
        <v>497</v>
      </c>
      <c r="C146" s="471">
        <v>0.6988802650885563</v>
      </c>
      <c r="D146" s="471">
        <v>0.7033581985265894</v>
      </c>
      <c r="E146" s="471"/>
      <c r="F146" s="471"/>
      <c r="G146" s="471"/>
      <c r="H146" s="471">
        <v>0.7622350550763396</v>
      </c>
      <c r="I146" s="471"/>
      <c r="J146" s="471"/>
      <c r="K146" s="471"/>
      <c r="L146" s="471">
        <v>0.759066345632237</v>
      </c>
      <c r="M146" s="43"/>
    </row>
    <row r="147" spans="1:13" s="12" customFormat="1" ht="12.75" customHeight="1">
      <c r="A147" s="12" t="s">
        <v>740</v>
      </c>
      <c r="B147" s="42" t="s">
        <v>497</v>
      </c>
      <c r="C147" s="472">
        <v>0.6855274467630978</v>
      </c>
      <c r="D147" s="472">
        <v>0.6916502221052077</v>
      </c>
      <c r="E147" s="472"/>
      <c r="F147" s="472"/>
      <c r="G147" s="472"/>
      <c r="H147" s="472">
        <v>0.7732814564434664</v>
      </c>
      <c r="I147" s="472"/>
      <c r="J147" s="472"/>
      <c r="K147" s="472"/>
      <c r="L147" s="472">
        <v>0.7726647325776451</v>
      </c>
      <c r="M147" s="43"/>
    </row>
    <row r="148" spans="1:13" s="12" customFormat="1" ht="12.75" customHeight="1">
      <c r="A148" s="12" t="s">
        <v>235</v>
      </c>
      <c r="B148" s="42" t="s">
        <v>337</v>
      </c>
      <c r="C148" s="471">
        <v>0.7998208731829878</v>
      </c>
      <c r="D148" s="471">
        <v>0.7450111712221409</v>
      </c>
      <c r="E148" s="471"/>
      <c r="F148" s="471"/>
      <c r="G148" s="471"/>
      <c r="H148" s="471">
        <v>0.8028001517462237</v>
      </c>
      <c r="I148" s="471"/>
      <c r="J148" s="471"/>
      <c r="K148" s="471"/>
      <c r="L148" s="471">
        <v>0.8013479219868573</v>
      </c>
      <c r="M148" s="43"/>
    </row>
    <row r="149" spans="1:13" s="12" customFormat="1" ht="12.75" customHeight="1">
      <c r="A149" s="12" t="s">
        <v>740</v>
      </c>
      <c r="B149" s="42" t="s">
        <v>337</v>
      </c>
      <c r="C149" s="472">
        <v>0.8532317138772647</v>
      </c>
      <c r="D149" s="472">
        <v>0.7527849157239592</v>
      </c>
      <c r="E149" s="472"/>
      <c r="F149" s="472"/>
      <c r="G149" s="472"/>
      <c r="H149" s="472">
        <v>0.8401772833284823</v>
      </c>
      <c r="I149" s="472"/>
      <c r="J149" s="472"/>
      <c r="K149" s="472"/>
      <c r="L149" s="472">
        <v>0.8406208957388779</v>
      </c>
      <c r="M149" s="43"/>
    </row>
    <row r="150" spans="1:13" s="12" customFormat="1" ht="12.75" customHeight="1">
      <c r="A150" s="12" t="s">
        <v>235</v>
      </c>
      <c r="B150" s="42" t="s">
        <v>339</v>
      </c>
      <c r="C150" s="471">
        <v>0.9400527129223012</v>
      </c>
      <c r="D150" s="471">
        <v>0.9270381643090474</v>
      </c>
      <c r="E150" s="471"/>
      <c r="F150" s="471"/>
      <c r="G150" s="471"/>
      <c r="H150" s="471">
        <v>0.9659578242567864</v>
      </c>
      <c r="I150" s="471"/>
      <c r="J150" s="471"/>
      <c r="K150" s="471"/>
      <c r="L150" s="471">
        <v>0.9676374962499938</v>
      </c>
      <c r="M150" s="43"/>
    </row>
    <row r="151" spans="1:13" s="12" customFormat="1" ht="12.75" customHeight="1">
      <c r="A151" s="12" t="s">
        <v>740</v>
      </c>
      <c r="B151" s="42" t="s">
        <v>339</v>
      </c>
      <c r="C151" s="472">
        <v>1.0008342963847185</v>
      </c>
      <c r="D151" s="472">
        <v>0.9806354296942299</v>
      </c>
      <c r="E151" s="472"/>
      <c r="F151" s="472"/>
      <c r="G151" s="472"/>
      <c r="H151" s="472">
        <v>1.000366193968343</v>
      </c>
      <c r="I151" s="472"/>
      <c r="J151" s="472"/>
      <c r="K151" s="472"/>
      <c r="L151" s="472">
        <v>1.0005466252655593</v>
      </c>
      <c r="M151" s="43"/>
    </row>
    <row r="152" spans="1:13" s="12" customFormat="1" ht="12.75" customHeight="1">
      <c r="A152" s="12" t="s">
        <v>235</v>
      </c>
      <c r="B152" s="42" t="s">
        <v>341</v>
      </c>
      <c r="C152" s="471">
        <v>0.9761462390826808</v>
      </c>
      <c r="D152" s="471">
        <v>0.9861924309789742</v>
      </c>
      <c r="E152" s="471"/>
      <c r="F152" s="471"/>
      <c r="G152" s="471"/>
      <c r="H152" s="471">
        <v>0.982640404546843</v>
      </c>
      <c r="I152" s="471"/>
      <c r="J152" s="471"/>
      <c r="K152" s="471"/>
      <c r="L152" s="471">
        <v>0.9726675706166014</v>
      </c>
      <c r="M152" s="43"/>
    </row>
    <row r="153" spans="1:13" s="12" customFormat="1" ht="12.75" customHeight="1">
      <c r="A153" s="12" t="s">
        <v>740</v>
      </c>
      <c r="B153" s="42" t="s">
        <v>341</v>
      </c>
      <c r="C153" s="472">
        <v>0.9851713502919881</v>
      </c>
      <c r="D153" s="472">
        <v>0.9842563366096798</v>
      </c>
      <c r="E153" s="472"/>
      <c r="F153" s="472"/>
      <c r="G153" s="472"/>
      <c r="H153" s="472">
        <v>0.9768712049760834</v>
      </c>
      <c r="I153" s="472"/>
      <c r="J153" s="472"/>
      <c r="K153" s="472"/>
      <c r="L153" s="472">
        <v>0.9664706688559258</v>
      </c>
      <c r="M153" s="43"/>
    </row>
    <row r="154" spans="1:13" s="12" customFormat="1" ht="12.75" customHeight="1">
      <c r="A154" s="12" t="s">
        <v>235</v>
      </c>
      <c r="B154" s="42" t="s">
        <v>343</v>
      </c>
      <c r="C154" s="471">
        <v>0.9416924810972497</v>
      </c>
      <c r="D154" s="471">
        <v>0.9338249746975853</v>
      </c>
      <c r="E154" s="471"/>
      <c r="F154" s="471"/>
      <c r="G154" s="471"/>
      <c r="H154" s="471">
        <v>0.9479359395420273</v>
      </c>
      <c r="I154" s="471"/>
      <c r="J154" s="471"/>
      <c r="K154" s="471"/>
      <c r="L154" s="471">
        <v>0.9431121696195225</v>
      </c>
      <c r="M154" s="43"/>
    </row>
    <row r="155" spans="1:13" s="12" customFormat="1" ht="12.75" customHeight="1">
      <c r="A155" s="12" t="s">
        <v>740</v>
      </c>
      <c r="B155" s="42" t="s">
        <v>343</v>
      </c>
      <c r="C155" s="472">
        <v>0.9748192693808567</v>
      </c>
      <c r="D155" s="472">
        <v>0.9440053776509223</v>
      </c>
      <c r="E155" s="472"/>
      <c r="F155" s="472"/>
      <c r="G155" s="472"/>
      <c r="H155" s="472">
        <v>0.9554567842443622</v>
      </c>
      <c r="I155" s="472"/>
      <c r="J155" s="472"/>
      <c r="K155" s="472"/>
      <c r="L155" s="472">
        <v>0.9542695405815884</v>
      </c>
      <c r="M155" s="43"/>
    </row>
    <row r="156" spans="1:13" s="12" customFormat="1" ht="12.75" customHeight="1">
      <c r="A156" s="12" t="s">
        <v>235</v>
      </c>
      <c r="B156" s="42" t="s">
        <v>345</v>
      </c>
      <c r="C156" s="471">
        <v>0.9880928471099975</v>
      </c>
      <c r="D156" s="471">
        <v>0.8748078509569643</v>
      </c>
      <c r="E156" s="471"/>
      <c r="F156" s="471"/>
      <c r="G156" s="471"/>
      <c r="H156" s="471">
        <v>0.9516580359246608</v>
      </c>
      <c r="I156" s="471"/>
      <c r="J156" s="471"/>
      <c r="K156" s="471"/>
      <c r="L156" s="471">
        <v>0.940481866873984</v>
      </c>
      <c r="M156" s="43"/>
    </row>
    <row r="157" spans="1:13" s="12" customFormat="1" ht="12.75" customHeight="1">
      <c r="A157" s="12" t="s">
        <v>740</v>
      </c>
      <c r="B157" s="42" t="s">
        <v>345</v>
      </c>
      <c r="C157" s="472">
        <v>1.0921502370104603</v>
      </c>
      <c r="D157" s="472">
        <v>0.8915780649855948</v>
      </c>
      <c r="E157" s="472"/>
      <c r="F157" s="472"/>
      <c r="G157" s="472"/>
      <c r="H157" s="472">
        <v>0.9820066374210099</v>
      </c>
      <c r="I157" s="472"/>
      <c r="J157" s="472"/>
      <c r="K157" s="472"/>
      <c r="L157" s="472">
        <v>0.9724869679898313</v>
      </c>
      <c r="M157" s="43"/>
    </row>
    <row r="158" spans="1:13" s="12" customFormat="1" ht="12.75" customHeight="1">
      <c r="A158" s="12" t="s">
        <v>235</v>
      </c>
      <c r="B158" s="42" t="s">
        <v>347</v>
      </c>
      <c r="C158" s="471">
        <v>0.8304992094078962</v>
      </c>
      <c r="D158" s="471">
        <v>0.7673107917010037</v>
      </c>
      <c r="E158" s="471"/>
      <c r="F158" s="471"/>
      <c r="G158" s="471"/>
      <c r="H158" s="471">
        <v>0.7867524622421996</v>
      </c>
      <c r="I158" s="471"/>
      <c r="J158" s="471"/>
      <c r="K158" s="471"/>
      <c r="L158" s="471">
        <v>0.7870048669398955</v>
      </c>
      <c r="M158" s="43"/>
    </row>
    <row r="159" spans="1:13" s="12" customFormat="1" ht="12.75" customHeight="1">
      <c r="A159" s="12" t="s">
        <v>740</v>
      </c>
      <c r="B159" s="42" t="s">
        <v>347</v>
      </c>
      <c r="C159" s="472">
        <v>0.7035226879263416</v>
      </c>
      <c r="D159" s="472">
        <v>0.7228706584310184</v>
      </c>
      <c r="E159" s="472"/>
      <c r="F159" s="472"/>
      <c r="G159" s="472"/>
      <c r="H159" s="472">
        <v>0.7614177846454777</v>
      </c>
      <c r="I159" s="472"/>
      <c r="J159" s="472"/>
      <c r="K159" s="472"/>
      <c r="L159" s="472">
        <v>0.7468787789782075</v>
      </c>
      <c r="M159" s="43"/>
    </row>
    <row r="160" spans="2:13" s="12" customFormat="1" ht="12.75" customHeight="1">
      <c r="B160" s="42"/>
      <c r="C160" s="472"/>
      <c r="D160" s="472"/>
      <c r="E160" s="472"/>
      <c r="F160" s="472"/>
      <c r="G160" s="472"/>
      <c r="H160" s="472"/>
      <c r="I160" s="472"/>
      <c r="J160" s="472"/>
      <c r="K160" s="472"/>
      <c r="L160" s="472"/>
      <c r="M160" s="43"/>
    </row>
    <row r="161" spans="2:13" s="12" customFormat="1" ht="12.75" customHeight="1">
      <c r="B161" s="42"/>
      <c r="C161" s="472"/>
      <c r="D161" s="472"/>
      <c r="E161" s="472"/>
      <c r="F161" s="472"/>
      <c r="G161" s="472"/>
      <c r="H161" s="472"/>
      <c r="I161" s="472"/>
      <c r="J161" s="472"/>
      <c r="K161" s="472"/>
      <c r="L161" s="472"/>
      <c r="M161" s="43"/>
    </row>
    <row r="162" spans="1:13" s="12" customFormat="1" ht="12.75" customHeight="1">
      <c r="A162" s="12" t="s">
        <v>235</v>
      </c>
      <c r="B162" s="42" t="s">
        <v>351</v>
      </c>
      <c r="C162" s="471">
        <v>0.7652705821034266</v>
      </c>
      <c r="D162" s="471">
        <v>0.7220257141379894</v>
      </c>
      <c r="E162" s="471"/>
      <c r="F162" s="471"/>
      <c r="G162" s="471"/>
      <c r="H162" s="471">
        <v>0.7836776180789361</v>
      </c>
      <c r="I162" s="471"/>
      <c r="J162" s="471"/>
      <c r="K162" s="471"/>
      <c r="L162" s="471">
        <v>0.7841827404040821</v>
      </c>
      <c r="M162" s="43"/>
    </row>
    <row r="163" spans="1:13" s="12" customFormat="1" ht="12.75" customHeight="1">
      <c r="A163" s="12" t="s">
        <v>740</v>
      </c>
      <c r="B163" s="42" t="s">
        <v>351</v>
      </c>
      <c r="C163" s="472">
        <v>0.8805591722102568</v>
      </c>
      <c r="D163" s="472">
        <v>0.6985240092843169</v>
      </c>
      <c r="E163" s="472"/>
      <c r="F163" s="472"/>
      <c r="G163" s="472"/>
      <c r="H163" s="472">
        <v>0.8031445796036377</v>
      </c>
      <c r="I163" s="472"/>
      <c r="J163" s="472"/>
      <c r="K163" s="472"/>
      <c r="L163" s="472">
        <v>0.7983442727243106</v>
      </c>
      <c r="M163" s="43"/>
    </row>
    <row r="164" spans="1:13" s="12" customFormat="1" ht="12.75" customHeight="1">
      <c r="A164" s="12" t="s">
        <v>235</v>
      </c>
      <c r="B164" s="42" t="s">
        <v>353</v>
      </c>
      <c r="C164" s="471">
        <v>0.9427900312952716</v>
      </c>
      <c r="D164" s="471">
        <v>0.8834063801972744</v>
      </c>
      <c r="E164" s="471"/>
      <c r="F164" s="471"/>
      <c r="G164" s="471"/>
      <c r="H164" s="471">
        <v>0.9324330715815397</v>
      </c>
      <c r="I164" s="471"/>
      <c r="J164" s="471"/>
      <c r="K164" s="471"/>
      <c r="L164" s="471">
        <v>0.9302607361951611</v>
      </c>
      <c r="M164" s="43"/>
    </row>
    <row r="165" spans="1:13" s="12" customFormat="1" ht="12.75" customHeight="1">
      <c r="A165" s="12" t="s">
        <v>740</v>
      </c>
      <c r="B165" s="42" t="s">
        <v>353</v>
      </c>
      <c r="C165" s="472">
        <v>0.8857383994500806</v>
      </c>
      <c r="D165" s="472">
        <v>0.8615111675116366</v>
      </c>
      <c r="E165" s="472"/>
      <c r="F165" s="472"/>
      <c r="G165" s="472"/>
      <c r="H165" s="472">
        <v>0.9103375808074329</v>
      </c>
      <c r="I165" s="472"/>
      <c r="J165" s="472"/>
      <c r="K165" s="472"/>
      <c r="L165" s="472">
        <v>0.913869162173475</v>
      </c>
      <c r="M165" s="43"/>
    </row>
    <row r="166" spans="1:13" s="12" customFormat="1" ht="12.75" customHeight="1">
      <c r="A166" s="12" t="s">
        <v>235</v>
      </c>
      <c r="B166" s="42" t="s">
        <v>380</v>
      </c>
      <c r="C166" s="471">
        <v>0.8797877806688136</v>
      </c>
      <c r="D166" s="471">
        <v>0.794910964528622</v>
      </c>
      <c r="E166" s="471"/>
      <c r="F166" s="471"/>
      <c r="G166" s="471"/>
      <c r="H166" s="471">
        <v>0.8362557415793871</v>
      </c>
      <c r="I166" s="471"/>
      <c r="J166" s="471"/>
      <c r="K166" s="471"/>
      <c r="L166" s="471">
        <v>0.8515401847758326</v>
      </c>
      <c r="M166" s="43"/>
    </row>
    <row r="167" spans="1:13" s="12" customFormat="1" ht="12.75" customHeight="1">
      <c r="A167" s="12" t="s">
        <v>740</v>
      </c>
      <c r="B167" s="42" t="s">
        <v>380</v>
      </c>
      <c r="C167" s="472">
        <v>0.8185844476911021</v>
      </c>
      <c r="D167" s="472">
        <v>0.7608745516480258</v>
      </c>
      <c r="E167" s="472"/>
      <c r="F167" s="472"/>
      <c r="G167" s="472"/>
      <c r="H167" s="472">
        <v>0.8440099738833513</v>
      </c>
      <c r="I167" s="472"/>
      <c r="J167" s="472"/>
      <c r="K167" s="472"/>
      <c r="L167" s="472">
        <v>0.8510486385426175</v>
      </c>
      <c r="M167" s="43"/>
    </row>
    <row r="168" spans="1:13" s="12" customFormat="1" ht="12.75" customHeight="1">
      <c r="A168" s="12" t="s">
        <v>235</v>
      </c>
      <c r="B168" s="42" t="s">
        <v>357</v>
      </c>
      <c r="C168" s="471">
        <v>0.9120189095582114</v>
      </c>
      <c r="D168" s="471">
        <v>0.8691929550669187</v>
      </c>
      <c r="E168" s="471"/>
      <c r="F168" s="471"/>
      <c r="G168" s="471"/>
      <c r="H168" s="471">
        <v>0.8901681501393094</v>
      </c>
      <c r="I168" s="471"/>
      <c r="J168" s="471"/>
      <c r="K168" s="471"/>
      <c r="L168" s="471">
        <v>0.9110064385622091</v>
      </c>
      <c r="M168" s="43"/>
    </row>
    <row r="169" spans="1:13" s="12" customFormat="1" ht="12.75" customHeight="1">
      <c r="A169" s="12" t="s">
        <v>740</v>
      </c>
      <c r="B169" s="42" t="s">
        <v>357</v>
      </c>
      <c r="C169" s="472">
        <v>0.8198871621194521</v>
      </c>
      <c r="D169" s="472">
        <v>0.7964392361939322</v>
      </c>
      <c r="E169" s="472"/>
      <c r="F169" s="472"/>
      <c r="G169" s="472"/>
      <c r="H169" s="472">
        <v>0.8826812507990993</v>
      </c>
      <c r="I169" s="472"/>
      <c r="J169" s="472"/>
      <c r="K169" s="472"/>
      <c r="L169" s="472">
        <v>0.8975915073103055</v>
      </c>
      <c r="M169" s="43"/>
    </row>
    <row r="170" spans="1:13" s="12" customFormat="1" ht="12.75" customHeight="1">
      <c r="A170" s="12" t="s">
        <v>235</v>
      </c>
      <c r="B170" s="42" t="s">
        <v>359</v>
      </c>
      <c r="C170" s="471">
        <v>0.7853096499257205</v>
      </c>
      <c r="D170" s="471">
        <v>0.7254520791054313</v>
      </c>
      <c r="E170" s="471"/>
      <c r="F170" s="471"/>
      <c r="G170" s="471"/>
      <c r="H170" s="471">
        <v>0.7801386740200908</v>
      </c>
      <c r="I170" s="471"/>
      <c r="J170" s="471"/>
      <c r="K170" s="471"/>
      <c r="L170" s="471">
        <v>0.7773445842070819</v>
      </c>
      <c r="M170" s="43"/>
    </row>
    <row r="171" spans="1:13" s="12" customFormat="1" ht="12.75" customHeight="1">
      <c r="A171" s="12" t="s">
        <v>740</v>
      </c>
      <c r="B171" s="42" t="s">
        <v>359</v>
      </c>
      <c r="C171" s="472">
        <v>0.7135879562035553</v>
      </c>
      <c r="D171" s="472">
        <v>0.6223922156603552</v>
      </c>
      <c r="E171" s="472"/>
      <c r="F171" s="472"/>
      <c r="G171" s="472"/>
      <c r="H171" s="472">
        <v>0.7603035295557179</v>
      </c>
      <c r="I171" s="472"/>
      <c r="J171" s="472"/>
      <c r="K171" s="472"/>
      <c r="L171" s="472">
        <v>0.7490490564856346</v>
      </c>
      <c r="M171" s="43"/>
    </row>
    <row r="172" spans="1:13" s="12" customFormat="1" ht="12.75" customHeight="1">
      <c r="A172" s="12" t="s">
        <v>235</v>
      </c>
      <c r="B172" s="42" t="s">
        <v>361</v>
      </c>
      <c r="C172" s="471">
        <v>0.8298932539926374</v>
      </c>
      <c r="D172" s="471">
        <v>0.8510869717697483</v>
      </c>
      <c r="E172" s="471"/>
      <c r="F172" s="471"/>
      <c r="G172" s="471"/>
      <c r="H172" s="471">
        <v>0.8655263368642279</v>
      </c>
      <c r="I172" s="471"/>
      <c r="J172" s="471"/>
      <c r="K172" s="471"/>
      <c r="L172" s="471">
        <v>0.8666789932736304</v>
      </c>
      <c r="M172" s="43"/>
    </row>
    <row r="173" spans="1:13" s="12" customFormat="1" ht="12.75" customHeight="1">
      <c r="A173" s="12" t="s">
        <v>740</v>
      </c>
      <c r="B173" s="42" t="s">
        <v>361</v>
      </c>
      <c r="C173" s="472">
        <v>0.8186237233090108</v>
      </c>
      <c r="D173" s="472">
        <v>0.8492910437139296</v>
      </c>
      <c r="E173" s="472"/>
      <c r="F173" s="472"/>
      <c r="G173" s="472"/>
      <c r="H173" s="472">
        <v>0.8684239895334789</v>
      </c>
      <c r="I173" s="472"/>
      <c r="J173" s="472"/>
      <c r="K173" s="472"/>
      <c r="L173" s="472">
        <v>0.8713327931768098</v>
      </c>
      <c r="M173" s="43"/>
    </row>
    <row r="174" spans="1:13" s="12" customFormat="1" ht="12.75" customHeight="1">
      <c r="A174" s="12" t="s">
        <v>235</v>
      </c>
      <c r="B174" s="42" t="s">
        <v>363</v>
      </c>
      <c r="C174" s="471">
        <v>0.9160236164285831</v>
      </c>
      <c r="D174" s="471">
        <v>0.8716719194504913</v>
      </c>
      <c r="E174" s="471"/>
      <c r="F174" s="471"/>
      <c r="G174" s="471"/>
      <c r="H174" s="471">
        <v>0.8737855807755953</v>
      </c>
      <c r="I174" s="471"/>
      <c r="J174" s="471"/>
      <c r="K174" s="471"/>
      <c r="L174" s="471">
        <v>0.8837893008623509</v>
      </c>
      <c r="M174" s="43"/>
    </row>
    <row r="175" spans="1:13" s="12" customFormat="1" ht="12.75" customHeight="1">
      <c r="A175" s="12" t="s">
        <v>740</v>
      </c>
      <c r="B175" s="42" t="s">
        <v>363</v>
      </c>
      <c r="C175" s="472">
        <v>0.8370299444500315</v>
      </c>
      <c r="D175" s="472">
        <v>0.8446980306455444</v>
      </c>
      <c r="E175" s="472"/>
      <c r="F175" s="472"/>
      <c r="G175" s="472"/>
      <c r="H175" s="472">
        <v>0.8479430740634255</v>
      </c>
      <c r="I175" s="472"/>
      <c r="J175" s="472"/>
      <c r="K175" s="472"/>
      <c r="L175" s="472">
        <v>0.8509653952182031</v>
      </c>
      <c r="M175" s="43"/>
    </row>
    <row r="176" spans="1:13" s="12" customFormat="1" ht="12.75" customHeight="1">
      <c r="A176" s="12" t="s">
        <v>235</v>
      </c>
      <c r="B176" s="42" t="s">
        <v>498</v>
      </c>
      <c r="C176" s="471">
        <v>0.854822033038678</v>
      </c>
      <c r="D176" s="471">
        <v>0.8018192391497752</v>
      </c>
      <c r="E176" s="471"/>
      <c r="F176" s="471"/>
      <c r="G176" s="471"/>
      <c r="H176" s="471">
        <v>0.8643615945931953</v>
      </c>
      <c r="I176" s="471"/>
      <c r="J176" s="471"/>
      <c r="K176" s="471"/>
      <c r="L176" s="471">
        <v>0.8676541562559955</v>
      </c>
      <c r="M176" s="43"/>
    </row>
    <row r="177" spans="1:13" s="12" customFormat="1" ht="12.75" customHeight="1">
      <c r="A177" s="12" t="s">
        <v>740</v>
      </c>
      <c r="B177" s="42" t="s">
        <v>498</v>
      </c>
      <c r="C177" s="472">
        <v>0.7214721811227165</v>
      </c>
      <c r="D177" s="472">
        <v>0.7584220274324104</v>
      </c>
      <c r="E177" s="472"/>
      <c r="F177" s="472"/>
      <c r="G177" s="472"/>
      <c r="H177" s="472">
        <v>0.8469766140816528</v>
      </c>
      <c r="I177" s="472"/>
      <c r="J177" s="472"/>
      <c r="K177" s="472"/>
      <c r="L177" s="472">
        <v>0.8441186798789705</v>
      </c>
      <c r="M177" s="43"/>
    </row>
    <row r="178" spans="1:13" s="12" customFormat="1" ht="12.75" customHeight="1">
      <c r="A178" s="12" t="s">
        <v>235</v>
      </c>
      <c r="B178" s="42" t="s">
        <v>469</v>
      </c>
      <c r="C178" s="471">
        <v>1.0656150782664047</v>
      </c>
      <c r="D178" s="471">
        <v>1.0207034931546868</v>
      </c>
      <c r="E178" s="471"/>
      <c r="F178" s="471"/>
      <c r="G178" s="471"/>
      <c r="H178" s="471">
        <v>1.0214269198688233</v>
      </c>
      <c r="I178" s="471"/>
      <c r="J178" s="471"/>
      <c r="K178" s="471"/>
      <c r="L178" s="471">
        <v>1.0069743554861994</v>
      </c>
      <c r="M178" s="43"/>
    </row>
    <row r="179" spans="1:13" s="12" customFormat="1" ht="12.75" customHeight="1">
      <c r="A179" s="12" t="s">
        <v>740</v>
      </c>
      <c r="B179" s="42" t="s">
        <v>469</v>
      </c>
      <c r="C179" s="472">
        <v>1.026746901975327</v>
      </c>
      <c r="D179" s="472">
        <v>1.0841137971143657</v>
      </c>
      <c r="E179" s="472"/>
      <c r="F179" s="472"/>
      <c r="G179" s="472"/>
      <c r="H179" s="472">
        <v>1.0547980383407776</v>
      </c>
      <c r="I179" s="472"/>
      <c r="J179" s="472"/>
      <c r="K179" s="472"/>
      <c r="L179" s="472">
        <v>1.0470047289443978</v>
      </c>
      <c r="M179" s="43"/>
    </row>
    <row r="180" spans="1:13" s="12" customFormat="1" ht="12.75" customHeight="1">
      <c r="A180" s="12" t="s">
        <v>235</v>
      </c>
      <c r="B180" s="42" t="s">
        <v>500</v>
      </c>
      <c r="C180" s="471">
        <v>0.8669401657874473</v>
      </c>
      <c r="D180" s="471">
        <v>0.8052194573127032</v>
      </c>
      <c r="E180" s="471"/>
      <c r="F180" s="471"/>
      <c r="G180" s="471"/>
      <c r="H180" s="471">
        <v>0.8484532208176583</v>
      </c>
      <c r="I180" s="471"/>
      <c r="J180" s="471"/>
      <c r="K180" s="471"/>
      <c r="L180" s="471">
        <v>0.8482662092010252</v>
      </c>
      <c r="M180" s="43"/>
    </row>
    <row r="181" spans="1:13" s="12" customFormat="1" ht="12.75" customHeight="1">
      <c r="A181" s="12" t="s">
        <v>740</v>
      </c>
      <c r="B181" s="42" t="s">
        <v>500</v>
      </c>
      <c r="C181" s="472">
        <v>0.8864653617500733</v>
      </c>
      <c r="D181" s="472">
        <v>0.8322727090799634</v>
      </c>
      <c r="E181" s="472"/>
      <c r="F181" s="472"/>
      <c r="G181" s="472"/>
      <c r="H181" s="472">
        <v>0.8824428645777536</v>
      </c>
      <c r="I181" s="472"/>
      <c r="J181" s="472"/>
      <c r="K181" s="472"/>
      <c r="L181" s="472">
        <v>0.8745702846551086</v>
      </c>
      <c r="M181" s="43"/>
    </row>
    <row r="182" spans="1:13" s="12" customFormat="1" ht="12.75" customHeight="1">
      <c r="A182" s="12" t="s">
        <v>235</v>
      </c>
      <c r="B182" s="42" t="s">
        <v>502</v>
      </c>
      <c r="C182" s="471">
        <v>1.0353049031842736</v>
      </c>
      <c r="D182" s="471">
        <v>0.9048100279563001</v>
      </c>
      <c r="E182" s="471"/>
      <c r="F182" s="471"/>
      <c r="G182" s="471"/>
      <c r="H182" s="471">
        <v>0.952158657733095</v>
      </c>
      <c r="I182" s="471"/>
      <c r="J182" s="471"/>
      <c r="K182" s="471"/>
      <c r="L182" s="471">
        <v>0.950650205983628</v>
      </c>
      <c r="M182" s="43"/>
    </row>
    <row r="183" spans="1:13" s="12" customFormat="1" ht="12.75" customHeight="1">
      <c r="A183" s="12" t="s">
        <v>740</v>
      </c>
      <c r="B183" s="42" t="s">
        <v>502</v>
      </c>
      <c r="C183" s="472">
        <v>1.0422472398948357</v>
      </c>
      <c r="D183" s="472">
        <v>0.8936813343961233</v>
      </c>
      <c r="E183" s="472"/>
      <c r="F183" s="472"/>
      <c r="G183" s="472"/>
      <c r="H183" s="472">
        <v>0.9902187118119411</v>
      </c>
      <c r="I183" s="472"/>
      <c r="J183" s="472"/>
      <c r="K183" s="472"/>
      <c r="L183" s="472">
        <v>0.9863003040464103</v>
      </c>
      <c r="M183" s="43"/>
    </row>
    <row r="184" spans="1:13" s="12" customFormat="1" ht="12.75" customHeight="1">
      <c r="A184" s="12" t="s">
        <v>235</v>
      </c>
      <c r="B184" s="42" t="s">
        <v>504</v>
      </c>
      <c r="C184" s="471">
        <v>0.9626778458999725</v>
      </c>
      <c r="D184" s="471">
        <v>0.9264960699958724</v>
      </c>
      <c r="E184" s="471"/>
      <c r="F184" s="471"/>
      <c r="G184" s="471"/>
      <c r="H184" s="471">
        <v>0.9563914439685958</v>
      </c>
      <c r="I184" s="471"/>
      <c r="J184" s="471"/>
      <c r="K184" s="471"/>
      <c r="L184" s="471">
        <v>0.9602220754920033</v>
      </c>
      <c r="M184" s="43"/>
    </row>
    <row r="185" spans="1:13" s="12" customFormat="1" ht="12.75" customHeight="1">
      <c r="A185" s="12" t="s">
        <v>740</v>
      </c>
      <c r="B185" s="42" t="s">
        <v>504</v>
      </c>
      <c r="C185" s="472">
        <v>1.0851381348817348</v>
      </c>
      <c r="D185" s="472">
        <v>0.9469175870042531</v>
      </c>
      <c r="E185" s="472"/>
      <c r="F185" s="472"/>
      <c r="G185" s="472"/>
      <c r="H185" s="472">
        <v>0.9875856073889779</v>
      </c>
      <c r="I185" s="472"/>
      <c r="J185" s="472"/>
      <c r="K185" s="472"/>
      <c r="L185" s="472">
        <v>0.9880018391350817</v>
      </c>
      <c r="M185" s="43"/>
    </row>
    <row r="186" spans="1:13" s="12" customFormat="1" ht="12.75" customHeight="1">
      <c r="A186" s="12" t="s">
        <v>235</v>
      </c>
      <c r="B186" s="42" t="s">
        <v>506</v>
      </c>
      <c r="C186" s="471">
        <v>0.9124440499519589</v>
      </c>
      <c r="D186" s="471">
        <v>0.8970210245909551</v>
      </c>
      <c r="E186" s="471"/>
      <c r="F186" s="471"/>
      <c r="G186" s="471"/>
      <c r="H186" s="471">
        <v>0.9221692035220493</v>
      </c>
      <c r="I186" s="471"/>
      <c r="J186" s="471"/>
      <c r="K186" s="471"/>
      <c r="L186" s="471">
        <v>0.9203617409158779</v>
      </c>
      <c r="M186" s="43"/>
    </row>
    <row r="187" spans="1:13" s="12" customFormat="1" ht="12.75" customHeight="1">
      <c r="A187" s="12" t="s">
        <v>740</v>
      </c>
      <c r="B187" s="42" t="s">
        <v>506</v>
      </c>
      <c r="C187" s="472">
        <v>1.0085990211485256</v>
      </c>
      <c r="D187" s="472">
        <v>0.8976675982451857</v>
      </c>
      <c r="E187" s="472"/>
      <c r="F187" s="472"/>
      <c r="G187" s="472"/>
      <c r="H187" s="472">
        <v>0.9513350005346326</v>
      </c>
      <c r="I187" s="472"/>
      <c r="J187" s="472"/>
      <c r="K187" s="472"/>
      <c r="L187" s="472">
        <v>0.9420161191549358</v>
      </c>
      <c r="M187" s="43"/>
    </row>
    <row r="188" spans="1:13" s="12" customFormat="1" ht="12.75" customHeight="1">
      <c r="A188" s="12" t="s">
        <v>235</v>
      </c>
      <c r="B188" s="42" t="s">
        <v>508</v>
      </c>
      <c r="C188" s="471">
        <v>1.0169224348653811</v>
      </c>
      <c r="D188" s="471">
        <v>0.91624077237185</v>
      </c>
      <c r="E188" s="471"/>
      <c r="F188" s="471"/>
      <c r="G188" s="471"/>
      <c r="H188" s="471">
        <v>0.9761071715191734</v>
      </c>
      <c r="I188" s="471"/>
      <c r="J188" s="471"/>
      <c r="K188" s="471"/>
      <c r="L188" s="471">
        <v>0.9816612579928019</v>
      </c>
      <c r="M188" s="43"/>
    </row>
    <row r="189" spans="1:13" s="12" customFormat="1" ht="12.75" customHeight="1">
      <c r="A189" s="12" t="s">
        <v>740</v>
      </c>
      <c r="B189" s="42" t="s">
        <v>508</v>
      </c>
      <c r="C189" s="472">
        <v>1.0882703958286293</v>
      </c>
      <c r="D189" s="472">
        <v>0.9401543988905087</v>
      </c>
      <c r="E189" s="472"/>
      <c r="F189" s="472"/>
      <c r="G189" s="472"/>
      <c r="H189" s="472">
        <v>1.0237213619765226</v>
      </c>
      <c r="I189" s="472"/>
      <c r="J189" s="472"/>
      <c r="K189" s="472"/>
      <c r="L189" s="472">
        <v>1.0216828474302848</v>
      </c>
      <c r="M189" s="43"/>
    </row>
    <row r="190" spans="1:13" s="12" customFormat="1" ht="12.75" customHeight="1">
      <c r="A190" s="12" t="s">
        <v>235</v>
      </c>
      <c r="B190" s="42" t="s">
        <v>510</v>
      </c>
      <c r="C190" s="471">
        <v>1.1031836516609275</v>
      </c>
      <c r="D190" s="471">
        <v>0.9514461363127475</v>
      </c>
      <c r="E190" s="471"/>
      <c r="F190" s="471"/>
      <c r="G190" s="471"/>
      <c r="H190" s="471">
        <v>0.9906310648342491</v>
      </c>
      <c r="I190" s="471"/>
      <c r="J190" s="471"/>
      <c r="K190" s="471"/>
      <c r="L190" s="471">
        <v>0.9875704784988646</v>
      </c>
      <c r="M190" s="43"/>
    </row>
    <row r="191" spans="1:13" s="12" customFormat="1" ht="12.75" customHeight="1">
      <c r="A191" s="12" t="s">
        <v>740</v>
      </c>
      <c r="B191" s="42" t="s">
        <v>510</v>
      </c>
      <c r="C191" s="472">
        <v>1.0992011873700558</v>
      </c>
      <c r="D191" s="472">
        <v>0.9687660734282179</v>
      </c>
      <c r="E191" s="472"/>
      <c r="F191" s="472"/>
      <c r="G191" s="472"/>
      <c r="H191" s="472">
        <v>1.0209376004809216</v>
      </c>
      <c r="I191" s="472"/>
      <c r="J191" s="472"/>
      <c r="K191" s="472"/>
      <c r="L191" s="472">
        <v>1.019309187526549</v>
      </c>
      <c r="M191" s="43"/>
    </row>
    <row r="192" spans="1:13" s="12" customFormat="1" ht="12.75" customHeight="1">
      <c r="A192" s="12" t="s">
        <v>235</v>
      </c>
      <c r="B192" s="42" t="s">
        <v>512</v>
      </c>
      <c r="C192" s="471">
        <v>1.0922214744689511</v>
      </c>
      <c r="D192" s="471">
        <v>1.0589680866926412</v>
      </c>
      <c r="E192" s="471"/>
      <c r="F192" s="471"/>
      <c r="G192" s="471"/>
      <c r="H192" s="471">
        <v>1.0796857843854621</v>
      </c>
      <c r="I192" s="471"/>
      <c r="J192" s="471"/>
      <c r="K192" s="471"/>
      <c r="L192" s="471">
        <v>1.0982578590780514</v>
      </c>
      <c r="M192" s="43"/>
    </row>
    <row r="193" spans="1:13" s="12" customFormat="1" ht="12.75" customHeight="1">
      <c r="A193" s="12" t="s">
        <v>740</v>
      </c>
      <c r="B193" s="42" t="s">
        <v>512</v>
      </c>
      <c r="C193" s="472">
        <v>1.1148347370995622</v>
      </c>
      <c r="D193" s="472">
        <v>1.112115939243758</v>
      </c>
      <c r="E193" s="472"/>
      <c r="F193" s="472"/>
      <c r="G193" s="472"/>
      <c r="H193" s="472">
        <v>1.087279231307766</v>
      </c>
      <c r="I193" s="472"/>
      <c r="J193" s="472"/>
      <c r="K193" s="472"/>
      <c r="L193" s="472">
        <v>1.1031584575305438</v>
      </c>
      <c r="M193" s="43"/>
    </row>
    <row r="194" spans="2:13" s="12" customFormat="1" ht="12.75" customHeight="1">
      <c r="B194" s="42"/>
      <c r="C194" s="472"/>
      <c r="D194" s="472"/>
      <c r="E194" s="472"/>
      <c r="F194" s="472"/>
      <c r="G194" s="472"/>
      <c r="H194" s="472"/>
      <c r="I194" s="472"/>
      <c r="J194" s="472"/>
      <c r="K194" s="472"/>
      <c r="L194" s="472"/>
      <c r="M194" s="43"/>
    </row>
    <row r="195" spans="1:13" s="12" customFormat="1" ht="12.75" customHeight="1">
      <c r="A195" s="12" t="s">
        <v>235</v>
      </c>
      <c r="B195" s="42" t="s">
        <v>366</v>
      </c>
      <c r="C195" s="471">
        <v>0.8786715459780395</v>
      </c>
      <c r="D195" s="471">
        <v>0.7775792437191604</v>
      </c>
      <c r="E195" s="471"/>
      <c r="F195" s="471"/>
      <c r="G195" s="471"/>
      <c r="H195" s="471">
        <v>0.823492871559973</v>
      </c>
      <c r="I195" s="471"/>
      <c r="J195" s="471"/>
      <c r="K195" s="471"/>
      <c r="L195" s="471">
        <v>0.8252368678444059</v>
      </c>
      <c r="M195" s="43"/>
    </row>
    <row r="196" spans="1:13" s="12" customFormat="1" ht="12.75" customHeight="1">
      <c r="A196" s="12" t="s">
        <v>740</v>
      </c>
      <c r="B196" s="42" t="s">
        <v>366</v>
      </c>
      <c r="C196" s="472">
        <v>0.9132887119434369</v>
      </c>
      <c r="D196" s="472">
        <v>0.8447569986699349</v>
      </c>
      <c r="E196" s="472"/>
      <c r="F196" s="472"/>
      <c r="G196" s="472"/>
      <c r="H196" s="472">
        <v>0.937427698021316</v>
      </c>
      <c r="I196" s="472"/>
      <c r="J196" s="472"/>
      <c r="K196" s="472"/>
      <c r="L196" s="472">
        <v>0.9335406845815203</v>
      </c>
      <c r="M196" s="43"/>
    </row>
    <row r="197" spans="2:13" s="12" customFormat="1" ht="12.75" customHeight="1">
      <c r="B197" s="42"/>
      <c r="C197" s="472"/>
      <c r="D197" s="472"/>
      <c r="E197" s="472"/>
      <c r="F197" s="472"/>
      <c r="G197" s="472"/>
      <c r="H197" s="472"/>
      <c r="I197" s="472"/>
      <c r="J197" s="472"/>
      <c r="K197" s="472"/>
      <c r="L197" s="472"/>
      <c r="M197" s="43"/>
    </row>
    <row r="198" spans="1:13" s="12" customFormat="1" ht="12.75" customHeight="1">
      <c r="A198" s="12" t="s">
        <v>235</v>
      </c>
      <c r="B198" s="42" t="s">
        <v>381</v>
      </c>
      <c r="C198" s="471">
        <v>0.7562088383921614</v>
      </c>
      <c r="D198" s="471">
        <v>0.6840065176209995</v>
      </c>
      <c r="E198" s="471"/>
      <c r="F198" s="471"/>
      <c r="G198" s="471"/>
      <c r="H198" s="471">
        <v>0.7162648696190064</v>
      </c>
      <c r="I198" s="471"/>
      <c r="J198" s="471"/>
      <c r="K198" s="471"/>
      <c r="L198" s="471">
        <v>0.7171825963038408</v>
      </c>
      <c r="M198" s="43"/>
    </row>
    <row r="199" spans="1:13" s="12" customFormat="1" ht="12.75" customHeight="1">
      <c r="A199" s="12" t="s">
        <v>740</v>
      </c>
      <c r="B199" s="42" t="s">
        <v>381</v>
      </c>
      <c r="C199" s="472">
        <v>0.739035200710111</v>
      </c>
      <c r="D199" s="472">
        <v>0.6917362699416552</v>
      </c>
      <c r="E199" s="472"/>
      <c r="F199" s="472"/>
      <c r="G199" s="472"/>
      <c r="H199" s="472">
        <v>0.7441111330670946</v>
      </c>
      <c r="I199" s="472"/>
      <c r="J199" s="472"/>
      <c r="K199" s="472"/>
      <c r="L199" s="472">
        <v>0.7370953461420363</v>
      </c>
      <c r="M199" s="43"/>
    </row>
    <row r="200" spans="2:13" s="12" customFormat="1" ht="12.75" customHeight="1">
      <c r="B200" s="42"/>
      <c r="C200" s="472"/>
      <c r="D200" s="472"/>
      <c r="E200" s="472"/>
      <c r="F200" s="472"/>
      <c r="G200" s="472"/>
      <c r="H200" s="472"/>
      <c r="I200" s="472"/>
      <c r="J200" s="472"/>
      <c r="K200" s="472"/>
      <c r="L200" s="472"/>
      <c r="M200" s="43"/>
    </row>
    <row r="201" spans="1:13" s="12" customFormat="1" ht="12.75" customHeight="1">
      <c r="A201" s="12" t="s">
        <v>235</v>
      </c>
      <c r="B201" s="42" t="s">
        <v>372</v>
      </c>
      <c r="C201" s="473">
        <v>0.8978338087701286</v>
      </c>
      <c r="D201" s="473">
        <v>0.8104306700982522</v>
      </c>
      <c r="E201" s="473"/>
      <c r="F201" s="473"/>
      <c r="G201" s="473"/>
      <c r="H201" s="473">
        <v>0.8239117954050075</v>
      </c>
      <c r="I201" s="473"/>
      <c r="J201" s="473"/>
      <c r="K201" s="473"/>
      <c r="L201" s="473">
        <v>0.8202671496672271</v>
      </c>
      <c r="M201" s="43"/>
    </row>
    <row r="202" spans="1:13" s="12" customFormat="1" ht="10.5" customHeight="1">
      <c r="A202" s="12" t="s">
        <v>740</v>
      </c>
      <c r="B202" s="42" t="s">
        <v>372</v>
      </c>
      <c r="C202" s="472">
        <v>0.8537532619002404</v>
      </c>
      <c r="D202" s="472">
        <v>0.8192935287979909</v>
      </c>
      <c r="E202" s="472"/>
      <c r="F202" s="472"/>
      <c r="G202" s="472"/>
      <c r="H202" s="472">
        <v>0.8620671044050885</v>
      </c>
      <c r="I202" s="472"/>
      <c r="J202" s="472"/>
      <c r="K202" s="472"/>
      <c r="L202" s="472">
        <v>0.8546626462195703</v>
      </c>
      <c r="M202" s="43"/>
    </row>
    <row r="203" spans="2:13" s="12" customFormat="1" ht="10.5" customHeight="1">
      <c r="B203" s="55"/>
      <c r="C203" s="471"/>
      <c r="D203" s="471"/>
      <c r="E203" s="471"/>
      <c r="F203" s="471"/>
      <c r="G203" s="471"/>
      <c r="H203" s="471"/>
      <c r="I203" s="471"/>
      <c r="J203" s="471"/>
      <c r="K203" s="471"/>
      <c r="L203" s="471"/>
      <c r="M203" s="43"/>
    </row>
    <row r="204" spans="2:13" s="12" customFormat="1" ht="10.5" customHeight="1">
      <c r="B204" s="55"/>
      <c r="C204" s="471"/>
      <c r="D204" s="471"/>
      <c r="E204" s="471"/>
      <c r="F204" s="471"/>
      <c r="G204" s="471"/>
      <c r="H204" s="471"/>
      <c r="I204" s="471"/>
      <c r="J204" s="471"/>
      <c r="K204" s="471"/>
      <c r="L204" s="471"/>
      <c r="M204" s="43"/>
    </row>
    <row r="205" spans="2:13" s="12" customFormat="1" ht="10.5" customHeight="1">
      <c r="B205" s="55"/>
      <c r="C205" s="471"/>
      <c r="D205" s="471"/>
      <c r="E205" s="471"/>
      <c r="F205" s="471"/>
      <c r="G205" s="471"/>
      <c r="H205" s="471"/>
      <c r="I205" s="471"/>
      <c r="J205" s="471"/>
      <c r="K205" s="471"/>
      <c r="L205" s="471"/>
      <c r="M205" s="43"/>
    </row>
    <row r="206" spans="2:13" s="12" customFormat="1" ht="10.5" customHeight="1">
      <c r="B206" s="55"/>
      <c r="C206" s="471"/>
      <c r="D206" s="471"/>
      <c r="E206" s="471"/>
      <c r="F206" s="471"/>
      <c r="G206" s="471"/>
      <c r="H206" s="471"/>
      <c r="I206" s="471"/>
      <c r="J206" s="471"/>
      <c r="K206" s="471"/>
      <c r="L206" s="471"/>
      <c r="M206" s="43"/>
    </row>
    <row r="207" spans="2:13" s="12" customFormat="1" ht="10.5" customHeight="1">
      <c r="B207" s="55"/>
      <c r="C207" s="471"/>
      <c r="D207" s="471"/>
      <c r="E207" s="471"/>
      <c r="F207" s="471"/>
      <c r="G207" s="471"/>
      <c r="H207" s="471"/>
      <c r="I207" s="471"/>
      <c r="J207" s="471"/>
      <c r="K207" s="471"/>
      <c r="L207" s="471"/>
      <c r="M207" s="43"/>
    </row>
    <row r="208" spans="2:13" s="12" customFormat="1" ht="10.5" customHeight="1">
      <c r="B208" s="55"/>
      <c r="C208" s="471"/>
      <c r="D208" s="471"/>
      <c r="E208" s="471"/>
      <c r="F208" s="471"/>
      <c r="G208" s="471"/>
      <c r="H208" s="471"/>
      <c r="I208" s="471"/>
      <c r="J208" s="471"/>
      <c r="K208" s="471"/>
      <c r="L208" s="471"/>
      <c r="M208" s="43"/>
    </row>
    <row r="209" spans="2:13" s="12" customFormat="1" ht="10.5" customHeight="1">
      <c r="B209" s="55"/>
      <c r="C209" s="471"/>
      <c r="D209" s="471"/>
      <c r="E209" s="471"/>
      <c r="F209" s="471"/>
      <c r="G209" s="471"/>
      <c r="H209" s="471"/>
      <c r="I209" s="471"/>
      <c r="J209" s="471"/>
      <c r="K209" s="471"/>
      <c r="L209" s="471"/>
      <c r="M209" s="43"/>
    </row>
    <row r="210" spans="2:13" s="12" customFormat="1" ht="10.5" customHeight="1">
      <c r="B210" s="55"/>
      <c r="C210" s="471"/>
      <c r="D210" s="471"/>
      <c r="E210" s="471"/>
      <c r="F210" s="471"/>
      <c r="G210" s="471"/>
      <c r="H210" s="471"/>
      <c r="I210" s="471"/>
      <c r="J210" s="471"/>
      <c r="K210" s="471"/>
      <c r="L210" s="471"/>
      <c r="M210" s="43"/>
    </row>
    <row r="211" spans="2:13" s="12" customFormat="1" ht="10.5" customHeight="1">
      <c r="B211" s="55"/>
      <c r="C211" s="471"/>
      <c r="D211" s="471"/>
      <c r="E211" s="471"/>
      <c r="F211" s="471"/>
      <c r="G211" s="471"/>
      <c r="H211" s="471"/>
      <c r="I211" s="471"/>
      <c r="J211" s="471"/>
      <c r="K211" s="471"/>
      <c r="L211" s="471"/>
      <c r="M211" s="43"/>
    </row>
    <row r="212" spans="2:13" s="12" customFormat="1" ht="10.5" customHeight="1">
      <c r="B212" s="55"/>
      <c r="C212" s="471"/>
      <c r="D212" s="471"/>
      <c r="E212" s="471"/>
      <c r="F212" s="471"/>
      <c r="G212" s="471"/>
      <c r="H212" s="471"/>
      <c r="I212" s="471"/>
      <c r="J212" s="471"/>
      <c r="K212" s="471"/>
      <c r="L212" s="471"/>
      <c r="M212" s="43"/>
    </row>
    <row r="213" spans="2:13" s="12" customFormat="1" ht="10.5" customHeight="1">
      <c r="B213" s="55"/>
      <c r="C213" s="471"/>
      <c r="D213" s="471"/>
      <c r="E213" s="471"/>
      <c r="F213" s="471"/>
      <c r="G213" s="471"/>
      <c r="H213" s="471"/>
      <c r="I213" s="471"/>
      <c r="J213" s="471"/>
      <c r="K213" s="471"/>
      <c r="L213" s="471"/>
      <c r="M213" s="43"/>
    </row>
    <row r="214" spans="2:13" s="12" customFormat="1" ht="10.5" customHeight="1">
      <c r="B214" s="55"/>
      <c r="C214" s="471"/>
      <c r="D214" s="471"/>
      <c r="E214" s="471"/>
      <c r="F214" s="471"/>
      <c r="G214" s="471"/>
      <c r="H214" s="471"/>
      <c r="I214" s="471"/>
      <c r="J214" s="471"/>
      <c r="K214" s="471"/>
      <c r="L214" s="471"/>
      <c r="M214" s="43"/>
    </row>
    <row r="215" spans="2:13" s="12" customFormat="1" ht="10.5" customHeight="1">
      <c r="B215" s="55"/>
      <c r="C215" s="471"/>
      <c r="D215" s="471"/>
      <c r="E215" s="471"/>
      <c r="F215" s="471"/>
      <c r="G215" s="471"/>
      <c r="H215" s="471"/>
      <c r="I215" s="471"/>
      <c r="J215" s="471"/>
      <c r="K215" s="471"/>
      <c r="L215" s="471"/>
      <c r="M215" s="43"/>
    </row>
    <row r="216" spans="2:13" s="12" customFormat="1" ht="10.5" customHeight="1">
      <c r="B216" s="109"/>
      <c r="C216" s="471"/>
      <c r="D216" s="471"/>
      <c r="E216" s="471"/>
      <c r="F216" s="471"/>
      <c r="G216" s="471"/>
      <c r="H216" s="471"/>
      <c r="I216" s="471"/>
      <c r="J216" s="471"/>
      <c r="K216" s="471"/>
      <c r="L216" s="471"/>
      <c r="M216" s="43"/>
    </row>
    <row r="217" spans="2:13" s="12" customFormat="1" ht="10.5" customHeight="1">
      <c r="B217" s="55"/>
      <c r="C217" s="471"/>
      <c r="D217" s="471"/>
      <c r="E217" s="471"/>
      <c r="F217" s="471"/>
      <c r="G217" s="471"/>
      <c r="H217" s="471"/>
      <c r="I217" s="471"/>
      <c r="J217" s="471"/>
      <c r="K217" s="471"/>
      <c r="L217" s="471"/>
      <c r="M217" s="43"/>
    </row>
    <row r="218" spans="2:13" s="12" customFormat="1" ht="12" customHeight="1">
      <c r="B218" s="32"/>
      <c r="C218" s="471"/>
      <c r="D218" s="471"/>
      <c r="E218" s="471"/>
      <c r="F218" s="471"/>
      <c r="G218" s="471"/>
      <c r="H218" s="471"/>
      <c r="I218" s="471"/>
      <c r="J218" s="471"/>
      <c r="K218" s="471"/>
      <c r="L218" s="471"/>
      <c r="M218" s="57"/>
    </row>
    <row r="219" spans="2:13" s="12" customFormat="1" ht="12" customHeight="1">
      <c r="B219" s="32"/>
      <c r="C219" s="471"/>
      <c r="D219" s="471"/>
      <c r="E219" s="471"/>
      <c r="F219" s="471"/>
      <c r="G219" s="471"/>
      <c r="H219" s="471"/>
      <c r="I219" s="471"/>
      <c r="J219" s="471"/>
      <c r="K219" s="471"/>
      <c r="L219" s="471"/>
      <c r="M219" s="57"/>
    </row>
    <row r="220" spans="2:13" s="12" customFormat="1" ht="12" customHeight="1">
      <c r="B220" s="32"/>
      <c r="C220" s="471"/>
      <c r="D220" s="471"/>
      <c r="E220" s="471"/>
      <c r="F220" s="471"/>
      <c r="G220" s="471"/>
      <c r="H220" s="471"/>
      <c r="I220" s="471"/>
      <c r="J220" s="471"/>
      <c r="K220" s="471"/>
      <c r="L220" s="471"/>
      <c r="M220" s="57"/>
    </row>
    <row r="221" spans="2:13" s="12" customFormat="1" ht="12" customHeight="1">
      <c r="B221" s="32"/>
      <c r="C221" s="471"/>
      <c r="D221" s="471"/>
      <c r="E221" s="471"/>
      <c r="F221" s="471"/>
      <c r="G221" s="471"/>
      <c r="H221" s="471"/>
      <c r="I221" s="471"/>
      <c r="J221" s="471"/>
      <c r="K221" s="471"/>
      <c r="L221" s="471"/>
      <c r="M221" s="57"/>
    </row>
    <row r="222" spans="2:13" s="12" customFormat="1" ht="12" customHeight="1">
      <c r="B222" s="32"/>
      <c r="C222" s="471"/>
      <c r="D222" s="471"/>
      <c r="E222" s="471"/>
      <c r="F222" s="471"/>
      <c r="G222" s="471"/>
      <c r="H222" s="471"/>
      <c r="I222" s="471"/>
      <c r="J222" s="471"/>
      <c r="K222" s="471"/>
      <c r="L222" s="471"/>
      <c r="M222" s="57"/>
    </row>
    <row r="223" spans="2:13" s="52" customFormat="1" ht="9">
      <c r="B223" s="48"/>
      <c r="C223" s="475"/>
      <c r="D223" s="475"/>
      <c r="E223" s="475"/>
      <c r="F223" s="475"/>
      <c r="G223" s="475"/>
      <c r="H223" s="475"/>
      <c r="I223" s="475"/>
      <c r="J223" s="475"/>
      <c r="K223" s="475"/>
      <c r="L223" s="475"/>
      <c r="M223" s="49"/>
    </row>
    <row r="224" spans="2:13" s="52" customFormat="1" ht="9">
      <c r="B224" s="48"/>
      <c r="C224" s="475"/>
      <c r="D224" s="475"/>
      <c r="E224" s="475"/>
      <c r="F224" s="475"/>
      <c r="G224" s="475"/>
      <c r="H224" s="475"/>
      <c r="I224" s="475"/>
      <c r="J224" s="475"/>
      <c r="K224" s="475"/>
      <c r="L224" s="475"/>
      <c r="M224" s="49"/>
    </row>
    <row r="225" spans="2:13" s="52" customFormat="1" ht="9">
      <c r="B225" s="48"/>
      <c r="C225" s="475"/>
      <c r="D225" s="475"/>
      <c r="E225" s="475"/>
      <c r="F225" s="475"/>
      <c r="G225" s="475"/>
      <c r="H225" s="475"/>
      <c r="I225" s="475"/>
      <c r="J225" s="475"/>
      <c r="K225" s="475"/>
      <c r="L225" s="475"/>
      <c r="M225" s="49"/>
    </row>
    <row r="226" spans="2:13" s="12" customFormat="1" ht="12" customHeight="1">
      <c r="B226" s="32"/>
      <c r="C226" s="471"/>
      <c r="D226" s="471"/>
      <c r="E226" s="471"/>
      <c r="F226" s="471"/>
      <c r="G226" s="471"/>
      <c r="H226" s="471"/>
      <c r="I226" s="471"/>
      <c r="J226" s="471"/>
      <c r="K226" s="471"/>
      <c r="L226" s="471"/>
      <c r="M226" s="57"/>
    </row>
    <row r="227" spans="2:13" s="52" customFormat="1" ht="12" customHeight="1">
      <c r="B227" s="48"/>
      <c r="C227" s="475"/>
      <c r="D227" s="475"/>
      <c r="E227" s="475"/>
      <c r="F227" s="475"/>
      <c r="G227" s="475"/>
      <c r="H227" s="475"/>
      <c r="I227" s="475"/>
      <c r="J227" s="475"/>
      <c r="K227" s="475"/>
      <c r="L227" s="475"/>
      <c r="M227" s="49"/>
    </row>
    <row r="228" spans="2:13" s="52" customFormat="1" ht="12" customHeight="1">
      <c r="B228" s="48"/>
      <c r="C228" s="475"/>
      <c r="D228" s="475"/>
      <c r="E228" s="475"/>
      <c r="F228" s="475"/>
      <c r="G228" s="475"/>
      <c r="H228" s="475"/>
      <c r="I228" s="475"/>
      <c r="J228" s="475"/>
      <c r="K228" s="475"/>
      <c r="L228" s="475"/>
      <c r="M228" s="49"/>
    </row>
    <row r="229" spans="2:13" s="52" customFormat="1" ht="12" customHeight="1">
      <c r="B229" s="48"/>
      <c r="C229" s="475"/>
      <c r="D229" s="475"/>
      <c r="E229" s="475"/>
      <c r="F229" s="475"/>
      <c r="G229" s="475"/>
      <c r="H229" s="475"/>
      <c r="I229" s="475"/>
      <c r="J229" s="475"/>
      <c r="K229" s="475"/>
      <c r="L229" s="475"/>
      <c r="M229" s="49"/>
    </row>
    <row r="230" spans="2:13" s="12" customFormat="1" ht="12" customHeight="1">
      <c r="B230" s="32"/>
      <c r="C230" s="471"/>
      <c r="D230" s="471"/>
      <c r="E230" s="471"/>
      <c r="F230" s="471"/>
      <c r="G230" s="471"/>
      <c r="H230" s="471"/>
      <c r="I230" s="471"/>
      <c r="J230" s="471"/>
      <c r="K230" s="471"/>
      <c r="L230" s="471"/>
      <c r="M230" s="57"/>
    </row>
    <row r="231" spans="2:13" s="12" customFormat="1" ht="12" customHeight="1">
      <c r="B231" s="32"/>
      <c r="C231" s="471"/>
      <c r="D231" s="471"/>
      <c r="E231" s="471"/>
      <c r="F231" s="471"/>
      <c r="G231" s="471"/>
      <c r="H231" s="471"/>
      <c r="I231" s="471"/>
      <c r="J231" s="471"/>
      <c r="K231" s="471"/>
      <c r="L231" s="471"/>
      <c r="M231" s="57"/>
    </row>
    <row r="232" spans="2:13" s="12" customFormat="1" ht="12" customHeight="1">
      <c r="B232" s="32"/>
      <c r="C232" s="471"/>
      <c r="D232" s="471"/>
      <c r="E232" s="471"/>
      <c r="F232" s="471"/>
      <c r="G232" s="471"/>
      <c r="H232" s="471"/>
      <c r="I232" s="471"/>
      <c r="J232" s="471"/>
      <c r="K232" s="471"/>
      <c r="L232" s="471"/>
      <c r="M232" s="57"/>
    </row>
    <row r="233" spans="2:13" s="12" customFormat="1" ht="12" customHeight="1">
      <c r="B233" s="32"/>
      <c r="C233" s="471"/>
      <c r="D233" s="471"/>
      <c r="E233" s="471"/>
      <c r="F233" s="471"/>
      <c r="G233" s="471"/>
      <c r="H233" s="471"/>
      <c r="I233" s="471"/>
      <c r="J233" s="471"/>
      <c r="K233" s="471"/>
      <c r="L233" s="471"/>
      <c r="M233" s="57"/>
    </row>
    <row r="234" spans="2:13" s="12" customFormat="1" ht="12" customHeight="1">
      <c r="B234" s="32"/>
      <c r="C234" s="471"/>
      <c r="D234" s="471"/>
      <c r="E234" s="471"/>
      <c r="F234" s="471"/>
      <c r="G234" s="471"/>
      <c r="H234" s="471"/>
      <c r="I234" s="471"/>
      <c r="J234" s="471"/>
      <c r="K234" s="471"/>
      <c r="L234" s="471"/>
      <c r="M234" s="57"/>
    </row>
    <row r="235" spans="2:13" s="12" customFormat="1" ht="12" customHeight="1">
      <c r="B235" s="32"/>
      <c r="C235" s="471"/>
      <c r="D235" s="471"/>
      <c r="E235" s="471"/>
      <c r="F235" s="471"/>
      <c r="G235" s="471"/>
      <c r="H235" s="471"/>
      <c r="I235" s="471"/>
      <c r="J235" s="471"/>
      <c r="K235" s="471"/>
      <c r="L235" s="471"/>
      <c r="M235" s="57"/>
    </row>
    <row r="236" spans="2:13" s="12" customFormat="1" ht="12" customHeight="1">
      <c r="B236" s="32"/>
      <c r="C236" s="471"/>
      <c r="D236" s="471"/>
      <c r="E236" s="471"/>
      <c r="F236" s="471"/>
      <c r="G236" s="471"/>
      <c r="H236" s="471"/>
      <c r="I236" s="471"/>
      <c r="J236" s="471"/>
      <c r="K236" s="471"/>
      <c r="L236" s="471"/>
      <c r="M236" s="57"/>
    </row>
    <row r="237" spans="2:13" s="12" customFormat="1" ht="12" customHeight="1">
      <c r="B237" s="32"/>
      <c r="C237" s="471"/>
      <c r="D237" s="471"/>
      <c r="E237" s="471"/>
      <c r="F237" s="471"/>
      <c r="G237" s="471"/>
      <c r="H237" s="471"/>
      <c r="I237" s="471"/>
      <c r="J237" s="471"/>
      <c r="K237" s="471"/>
      <c r="L237" s="471"/>
      <c r="M237" s="57"/>
    </row>
    <row r="238" spans="2:13" s="12" customFormat="1" ht="12" customHeight="1">
      <c r="B238" s="32"/>
      <c r="C238" s="471"/>
      <c r="D238" s="471"/>
      <c r="E238" s="471"/>
      <c r="F238" s="471"/>
      <c r="G238" s="471"/>
      <c r="H238" s="471"/>
      <c r="I238" s="471"/>
      <c r="J238" s="471"/>
      <c r="K238" s="471"/>
      <c r="L238" s="471"/>
      <c r="M238" s="57"/>
    </row>
    <row r="239" spans="2:13" s="12" customFormat="1" ht="12" customHeight="1">
      <c r="B239" s="32"/>
      <c r="C239" s="471"/>
      <c r="D239" s="471"/>
      <c r="E239" s="471"/>
      <c r="F239" s="471"/>
      <c r="G239" s="471"/>
      <c r="H239" s="471"/>
      <c r="I239" s="471"/>
      <c r="J239" s="471"/>
      <c r="K239" s="471"/>
      <c r="L239" s="471"/>
      <c r="M239" s="57"/>
    </row>
    <row r="240" spans="2:13" s="12" customFormat="1" ht="12" customHeight="1">
      <c r="B240" s="32"/>
      <c r="C240" s="471"/>
      <c r="D240" s="471"/>
      <c r="E240" s="471"/>
      <c r="F240" s="471"/>
      <c r="G240" s="471"/>
      <c r="H240" s="471"/>
      <c r="I240" s="471"/>
      <c r="J240" s="471"/>
      <c r="K240" s="471"/>
      <c r="L240" s="471"/>
      <c r="M240" s="57"/>
    </row>
    <row r="241" spans="2:13" s="12" customFormat="1" ht="12" customHeight="1">
      <c r="B241" s="32"/>
      <c r="C241" s="471"/>
      <c r="D241" s="471"/>
      <c r="E241" s="471"/>
      <c r="F241" s="471"/>
      <c r="G241" s="471"/>
      <c r="H241" s="471"/>
      <c r="I241" s="471"/>
      <c r="J241" s="471"/>
      <c r="K241" s="471"/>
      <c r="L241" s="471"/>
      <c r="M241" s="57"/>
    </row>
    <row r="242" spans="2:13" s="12" customFormat="1" ht="12" customHeight="1">
      <c r="B242" s="32"/>
      <c r="C242" s="471"/>
      <c r="D242" s="471"/>
      <c r="E242" s="471"/>
      <c r="F242" s="471"/>
      <c r="G242" s="471"/>
      <c r="H242" s="471"/>
      <c r="I242" s="471"/>
      <c r="J242" s="471"/>
      <c r="K242" s="471"/>
      <c r="L242" s="471"/>
      <c r="M242" s="57"/>
    </row>
    <row r="243" spans="2:13" s="12" customFormat="1" ht="12" customHeight="1">
      <c r="B243" s="32"/>
      <c r="C243" s="471"/>
      <c r="D243" s="471"/>
      <c r="E243" s="471"/>
      <c r="F243" s="471"/>
      <c r="G243" s="471"/>
      <c r="H243" s="471"/>
      <c r="I243" s="471"/>
      <c r="J243" s="471"/>
      <c r="K243" s="471"/>
      <c r="L243" s="471"/>
      <c r="M243" s="57"/>
    </row>
    <row r="244" spans="2:13" s="12" customFormat="1" ht="12" customHeight="1">
      <c r="B244" s="32"/>
      <c r="C244" s="471"/>
      <c r="D244" s="471"/>
      <c r="E244" s="471"/>
      <c r="F244" s="471"/>
      <c r="G244" s="471"/>
      <c r="H244" s="471"/>
      <c r="I244" s="471"/>
      <c r="J244" s="471"/>
      <c r="K244" s="471"/>
      <c r="L244" s="471"/>
      <c r="M244" s="57"/>
    </row>
    <row r="245" spans="2:13" s="12" customFormat="1" ht="12" customHeight="1">
      <c r="B245" s="32"/>
      <c r="C245" s="471"/>
      <c r="D245" s="471"/>
      <c r="E245" s="471"/>
      <c r="F245" s="471"/>
      <c r="G245" s="471"/>
      <c r="H245" s="471"/>
      <c r="I245" s="471"/>
      <c r="J245" s="471"/>
      <c r="K245" s="471"/>
      <c r="L245" s="471"/>
      <c r="M245" s="57"/>
    </row>
    <row r="246" spans="2:13" s="12" customFormat="1" ht="12" customHeight="1">
      <c r="B246" s="32"/>
      <c r="C246" s="471"/>
      <c r="D246" s="471"/>
      <c r="E246" s="471"/>
      <c r="F246" s="471"/>
      <c r="G246" s="471"/>
      <c r="H246" s="471"/>
      <c r="I246" s="471"/>
      <c r="J246" s="471"/>
      <c r="K246" s="471"/>
      <c r="L246" s="471"/>
      <c r="M246" s="57"/>
    </row>
    <row r="247" spans="2:13" s="12" customFormat="1" ht="17.25" customHeight="1">
      <c r="B247" s="11"/>
      <c r="C247" s="471"/>
      <c r="D247" s="471"/>
      <c r="E247" s="471"/>
      <c r="F247" s="471"/>
      <c r="G247" s="471"/>
      <c r="H247" s="471"/>
      <c r="I247" s="471"/>
      <c r="J247" s="471"/>
      <c r="K247" s="471"/>
      <c r="L247" s="471"/>
      <c r="M247" s="57"/>
    </row>
    <row r="248" spans="2:13" s="12" customFormat="1" ht="12" customHeight="1">
      <c r="B248" s="32"/>
      <c r="C248" s="471"/>
      <c r="D248" s="471"/>
      <c r="E248" s="471"/>
      <c r="F248" s="471"/>
      <c r="G248" s="471"/>
      <c r="H248" s="471"/>
      <c r="I248" s="471"/>
      <c r="J248" s="471"/>
      <c r="K248" s="471"/>
      <c r="L248" s="471"/>
      <c r="M248" s="57"/>
    </row>
    <row r="249" spans="2:13" s="12" customFormat="1" ht="12" customHeight="1">
      <c r="B249" s="32"/>
      <c r="C249" s="471"/>
      <c r="D249" s="471"/>
      <c r="E249" s="471"/>
      <c r="F249" s="471"/>
      <c r="G249" s="471"/>
      <c r="H249" s="471"/>
      <c r="I249" s="471"/>
      <c r="J249" s="471"/>
      <c r="K249" s="471"/>
      <c r="L249" s="471"/>
      <c r="M249" s="57"/>
    </row>
    <row r="250" spans="2:13" s="12" customFormat="1" ht="12" customHeight="1">
      <c r="B250" s="32"/>
      <c r="C250" s="471"/>
      <c r="D250" s="471"/>
      <c r="E250" s="471"/>
      <c r="F250" s="471"/>
      <c r="G250" s="471"/>
      <c r="H250" s="471"/>
      <c r="I250" s="471"/>
      <c r="J250" s="471"/>
      <c r="K250" s="471"/>
      <c r="L250" s="471"/>
      <c r="M250" s="57"/>
    </row>
    <row r="251" spans="2:12" s="12" customFormat="1" ht="12" customHeight="1">
      <c r="B251" s="32"/>
      <c r="C251" s="476"/>
      <c r="D251" s="476"/>
      <c r="E251" s="476"/>
      <c r="F251" s="476"/>
      <c r="G251" s="476"/>
      <c r="H251" s="476"/>
      <c r="I251" s="476"/>
      <c r="J251" s="476"/>
      <c r="K251" s="476"/>
      <c r="L251" s="476"/>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H3" sqref="H3:H4"/>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382</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8" t="s">
        <v>239</v>
      </c>
      <c r="B9" s="558"/>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8" t="s">
        <v>242</v>
      </c>
      <c r="B10" s="558"/>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8" t="s">
        <v>244</v>
      </c>
      <c r="B11" s="558"/>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8" t="s">
        <v>247</v>
      </c>
      <c r="B12" s="558"/>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8" t="s">
        <v>250</v>
      </c>
      <c r="B13" s="558"/>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8" t="s">
        <v>252</v>
      </c>
      <c r="B14" s="558"/>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8" t="s">
        <v>254</v>
      </c>
      <c r="B15" s="558"/>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8" t="s">
        <v>258</v>
      </c>
      <c r="B16" s="558"/>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8" t="s">
        <v>260</v>
      </c>
      <c r="B17" s="558"/>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8" t="s">
        <v>262</v>
      </c>
      <c r="B18" s="558"/>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8" t="s">
        <v>264</v>
      </c>
      <c r="B19" s="558"/>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8" t="s">
        <v>268</v>
      </c>
      <c r="B20" s="558"/>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8" t="s">
        <v>271</v>
      </c>
      <c r="B21" s="558"/>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8" t="s">
        <v>275</v>
      </c>
      <c r="B22" s="558"/>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8" t="s">
        <v>278</v>
      </c>
      <c r="B23" s="558"/>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8" t="s">
        <v>280</v>
      </c>
      <c r="B24" s="558"/>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8" t="s">
        <v>283</v>
      </c>
      <c r="B25" s="558"/>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8" t="s">
        <v>287</v>
      </c>
      <c r="B26" s="558"/>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8" t="s">
        <v>289</v>
      </c>
      <c r="B27" s="558"/>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8" t="s">
        <v>292</v>
      </c>
      <c r="B28" s="558"/>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8" t="s">
        <v>373</v>
      </c>
      <c r="B29" s="558"/>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8" t="s">
        <v>374</v>
      </c>
      <c r="B30" s="558"/>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8" t="s">
        <v>375</v>
      </c>
      <c r="B31" s="558"/>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8" t="s">
        <v>376</v>
      </c>
      <c r="B32" s="558"/>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8" t="s">
        <v>377</v>
      </c>
      <c r="B33" s="558"/>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8" t="s">
        <v>298</v>
      </c>
      <c r="B34" s="558"/>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8" t="s">
        <v>305</v>
      </c>
      <c r="B35" s="558"/>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8" t="s">
        <v>308</v>
      </c>
      <c r="B43" s="558"/>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8" t="s">
        <v>309</v>
      </c>
      <c r="B44" s="558"/>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8" t="s">
        <v>310</v>
      </c>
      <c r="B45" s="558"/>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8" t="s">
        <v>466</v>
      </c>
      <c r="B46" s="558"/>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8" t="s">
        <v>467</v>
      </c>
      <c r="B47" s="558"/>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8" t="s">
        <v>301</v>
      </c>
      <c r="B48" s="558"/>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8" t="s">
        <v>526</v>
      </c>
      <c r="B49" s="558"/>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8" t="s">
        <v>452</v>
      </c>
      <c r="B50" s="558"/>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8" t="s">
        <v>453</v>
      </c>
      <c r="B51" s="558"/>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8" t="s">
        <v>407</v>
      </c>
      <c r="B52" s="558"/>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8" t="s">
        <v>408</v>
      </c>
      <c r="B53" s="558"/>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8" t="s">
        <v>409</v>
      </c>
      <c r="B54" s="558"/>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8" t="s">
        <v>405</v>
      </c>
      <c r="B55" s="558"/>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8" t="s">
        <v>410</v>
      </c>
      <c r="B56" s="558"/>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8" t="s">
        <v>411</v>
      </c>
      <c r="B57" s="558"/>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8" t="s">
        <v>412</v>
      </c>
      <c r="B58" s="558"/>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8" t="s">
        <v>468</v>
      </c>
      <c r="B59" s="558"/>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8" t="s">
        <v>413</v>
      </c>
      <c r="B60" s="558"/>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8" t="s">
        <v>414</v>
      </c>
      <c r="B61" s="558"/>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8" t="s">
        <v>454</v>
      </c>
      <c r="B62" s="558"/>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8" t="s">
        <v>480</v>
      </c>
      <c r="B63" s="558"/>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8" t="s">
        <v>482</v>
      </c>
      <c r="B64" s="558"/>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8" t="s">
        <v>483</v>
      </c>
      <c r="B65" s="558"/>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8" t="s">
        <v>378</v>
      </c>
      <c r="B66" s="558"/>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8" t="s">
        <v>487</v>
      </c>
      <c r="B67" s="558"/>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8" t="s">
        <v>488</v>
      </c>
      <c r="B68" s="558"/>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8" t="s">
        <v>379</v>
      </c>
      <c r="B69" s="558"/>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8" t="s">
        <v>490</v>
      </c>
      <c r="B77" s="558"/>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8" t="s">
        <v>492</v>
      </c>
      <c r="B78" s="558"/>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8" t="s">
        <v>497</v>
      </c>
      <c r="B79" s="558"/>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8" t="s">
        <v>337</v>
      </c>
      <c r="B80" s="558"/>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8" t="s">
        <v>339</v>
      </c>
      <c r="B81" s="558"/>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8" t="s">
        <v>341</v>
      </c>
      <c r="B82" s="558"/>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8" t="s">
        <v>343</v>
      </c>
      <c r="B83" s="558"/>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8" t="s">
        <v>345</v>
      </c>
      <c r="B84" s="558"/>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8" t="s">
        <v>347</v>
      </c>
      <c r="B85" s="558"/>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8" t="s">
        <v>351</v>
      </c>
      <c r="B86" s="558"/>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8" t="s">
        <v>353</v>
      </c>
      <c r="B87" s="558"/>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8" t="s">
        <v>380</v>
      </c>
      <c r="B88" s="558"/>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8" t="s">
        <v>357</v>
      </c>
      <c r="B89" s="558"/>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8" t="s">
        <v>359</v>
      </c>
      <c r="B90" s="558"/>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8" t="s">
        <v>361</v>
      </c>
      <c r="B91" s="558"/>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8" t="s">
        <v>363</v>
      </c>
      <c r="B92" s="558"/>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8" t="s">
        <v>498</v>
      </c>
      <c r="B93" s="558"/>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8" t="s">
        <v>469</v>
      </c>
      <c r="B94" s="558"/>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8" t="s">
        <v>500</v>
      </c>
      <c r="B95" s="558"/>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8" t="s">
        <v>502</v>
      </c>
      <c r="B96" s="558"/>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8" t="s">
        <v>504</v>
      </c>
      <c r="B97" s="558"/>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8" t="s">
        <v>506</v>
      </c>
      <c r="B98" s="558"/>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8" t="s">
        <v>508</v>
      </c>
      <c r="B99" s="558"/>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8" t="s">
        <v>510</v>
      </c>
      <c r="B100" s="558"/>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8" t="s">
        <v>512</v>
      </c>
      <c r="B101" s="558"/>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8" t="s">
        <v>366</v>
      </c>
      <c r="B102" s="558"/>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8" t="s">
        <v>381</v>
      </c>
      <c r="B103" s="558"/>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8" t="s">
        <v>372</v>
      </c>
      <c r="B104" s="558"/>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H3" sqref="H3:H4"/>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383</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8" t="s">
        <v>239</v>
      </c>
      <c r="B9" s="558"/>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8" t="s">
        <v>242</v>
      </c>
      <c r="B10" s="558"/>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8" t="s">
        <v>244</v>
      </c>
      <c r="B11" s="558"/>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8" t="s">
        <v>247</v>
      </c>
      <c r="B12" s="558"/>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8" t="s">
        <v>250</v>
      </c>
      <c r="B13" s="558"/>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8" t="s">
        <v>252</v>
      </c>
      <c r="B14" s="558"/>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8" t="s">
        <v>254</v>
      </c>
      <c r="B15" s="558"/>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8" t="s">
        <v>258</v>
      </c>
      <c r="B16" s="558"/>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8" t="s">
        <v>260</v>
      </c>
      <c r="B17" s="558"/>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8" t="s">
        <v>262</v>
      </c>
      <c r="B18" s="558"/>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8" t="s">
        <v>264</v>
      </c>
      <c r="B19" s="558"/>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8" t="s">
        <v>268</v>
      </c>
      <c r="B20" s="558"/>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8" t="s">
        <v>271</v>
      </c>
      <c r="B21" s="558"/>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8" t="s">
        <v>275</v>
      </c>
      <c r="B22" s="558"/>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8" t="s">
        <v>278</v>
      </c>
      <c r="B23" s="558"/>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8" t="s">
        <v>280</v>
      </c>
      <c r="B24" s="558"/>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8" t="s">
        <v>283</v>
      </c>
      <c r="B25" s="558"/>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8" t="s">
        <v>287</v>
      </c>
      <c r="B26" s="558"/>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8" t="s">
        <v>289</v>
      </c>
      <c r="B27" s="558"/>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8" t="s">
        <v>292</v>
      </c>
      <c r="B28" s="558"/>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8" t="s">
        <v>373</v>
      </c>
      <c r="B29" s="558"/>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8" t="s">
        <v>374</v>
      </c>
      <c r="B30" s="558"/>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8" t="s">
        <v>375</v>
      </c>
      <c r="B31" s="558"/>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8" t="s">
        <v>376</v>
      </c>
      <c r="B32" s="558"/>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8" t="s">
        <v>377</v>
      </c>
      <c r="B33" s="558"/>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8" t="s">
        <v>298</v>
      </c>
      <c r="B34" s="558"/>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8" t="s">
        <v>305</v>
      </c>
      <c r="B35" s="558"/>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8" t="s">
        <v>308</v>
      </c>
      <c r="B43" s="558"/>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8" t="s">
        <v>309</v>
      </c>
      <c r="B44" s="558"/>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8" t="s">
        <v>310</v>
      </c>
      <c r="B45" s="558"/>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8" t="s">
        <v>466</v>
      </c>
      <c r="B46" s="558"/>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8" t="s">
        <v>467</v>
      </c>
      <c r="B47" s="558"/>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8" t="s">
        <v>301</v>
      </c>
      <c r="B48" s="558"/>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8" t="s">
        <v>526</v>
      </c>
      <c r="B49" s="558"/>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8" t="s">
        <v>452</v>
      </c>
      <c r="B50" s="558"/>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8" t="s">
        <v>453</v>
      </c>
      <c r="B51" s="558"/>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8" t="s">
        <v>407</v>
      </c>
      <c r="B52" s="558"/>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8" t="s">
        <v>408</v>
      </c>
      <c r="B53" s="558"/>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8" t="s">
        <v>409</v>
      </c>
      <c r="B54" s="558"/>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8" t="s">
        <v>405</v>
      </c>
      <c r="B55" s="558"/>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8" t="s">
        <v>410</v>
      </c>
      <c r="B56" s="558"/>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8" t="s">
        <v>411</v>
      </c>
      <c r="B57" s="558"/>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8" t="s">
        <v>412</v>
      </c>
      <c r="B58" s="558"/>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8" t="s">
        <v>468</v>
      </c>
      <c r="B59" s="558"/>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8" t="s">
        <v>413</v>
      </c>
      <c r="B60" s="558"/>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8" t="s">
        <v>414</v>
      </c>
      <c r="B61" s="558"/>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8" t="s">
        <v>454</v>
      </c>
      <c r="B62" s="558"/>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8" t="s">
        <v>480</v>
      </c>
      <c r="B63" s="558"/>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8" t="s">
        <v>482</v>
      </c>
      <c r="B64" s="558"/>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8" t="s">
        <v>483</v>
      </c>
      <c r="B65" s="558"/>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8" t="s">
        <v>378</v>
      </c>
      <c r="B66" s="558"/>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8" t="s">
        <v>487</v>
      </c>
      <c r="B67" s="558"/>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8" t="s">
        <v>488</v>
      </c>
      <c r="B68" s="558"/>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8" t="s">
        <v>379</v>
      </c>
      <c r="B69" s="558"/>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8" t="s">
        <v>490</v>
      </c>
      <c r="B77" s="558"/>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8" t="s">
        <v>492</v>
      </c>
      <c r="B78" s="558"/>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8" t="s">
        <v>497</v>
      </c>
      <c r="B79" s="558"/>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8" t="s">
        <v>337</v>
      </c>
      <c r="B80" s="558"/>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8" t="s">
        <v>339</v>
      </c>
      <c r="B81" s="558"/>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8" t="s">
        <v>341</v>
      </c>
      <c r="B82" s="558"/>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8" t="s">
        <v>343</v>
      </c>
      <c r="B83" s="558"/>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8" t="s">
        <v>345</v>
      </c>
      <c r="B84" s="558"/>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8" t="s">
        <v>347</v>
      </c>
      <c r="B85" s="558"/>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8" t="s">
        <v>351</v>
      </c>
      <c r="B86" s="558"/>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8" t="s">
        <v>353</v>
      </c>
      <c r="B87" s="558"/>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8" t="s">
        <v>380</v>
      </c>
      <c r="B88" s="558"/>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8" t="s">
        <v>357</v>
      </c>
      <c r="B89" s="558"/>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8" t="s">
        <v>359</v>
      </c>
      <c r="B90" s="558"/>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8" t="s">
        <v>361</v>
      </c>
      <c r="B91" s="558"/>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8" t="s">
        <v>363</v>
      </c>
      <c r="B92" s="558"/>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8" t="s">
        <v>498</v>
      </c>
      <c r="B93" s="558"/>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8" t="s">
        <v>469</v>
      </c>
      <c r="B94" s="558"/>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8" t="s">
        <v>500</v>
      </c>
      <c r="B95" s="558"/>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8" t="s">
        <v>502</v>
      </c>
      <c r="B96" s="558"/>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8" t="s">
        <v>504</v>
      </c>
      <c r="B97" s="558"/>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8" t="s">
        <v>506</v>
      </c>
      <c r="B98" s="558"/>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8" t="s">
        <v>508</v>
      </c>
      <c r="B99" s="558"/>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8" t="s">
        <v>510</v>
      </c>
      <c r="B100" s="558"/>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8" t="s">
        <v>512</v>
      </c>
      <c r="B101" s="558"/>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8" t="s">
        <v>366</v>
      </c>
      <c r="B102" s="558"/>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8" t="s">
        <v>381</v>
      </c>
      <c r="B103" s="558"/>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8" t="s">
        <v>372</v>
      </c>
      <c r="B104" s="558"/>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Q759"/>
  <sheetViews>
    <sheetView showGridLines="0" zoomScaleSheetLayoutView="100" zoomScalePageLayoutView="0" workbookViewId="0" topLeftCell="F1">
      <selection activeCell="H3" sqref="H3:H4"/>
    </sheetView>
  </sheetViews>
  <sheetFormatPr defaultColWidth="9.140625" defaultRowHeight="12.75"/>
  <cols>
    <col min="1" max="1" width="4.28125" style="314" customWidth="1"/>
    <col min="2" max="2" width="59.28125" style="315" customWidth="1"/>
    <col min="3" max="3" width="10.00390625" style="367" customWidth="1"/>
    <col min="4" max="4" width="2.140625" style="368" customWidth="1"/>
    <col min="5" max="5" width="5.7109375" style="369" customWidth="1"/>
    <col min="6" max="6" width="17.140625" style="370" customWidth="1"/>
    <col min="7" max="7" width="7.8515625" style="370" bestFit="1" customWidth="1"/>
    <col min="8" max="8" width="11.421875" style="366" customWidth="1"/>
    <col min="9" max="9" width="7.140625" style="371" hidden="1" customWidth="1"/>
    <col min="10" max="10" width="12.140625" style="366" customWidth="1"/>
    <col min="11" max="11" width="8.8515625" style="366" bestFit="1" customWidth="1"/>
    <col min="12" max="12" width="5.140625" style="366" bestFit="1" customWidth="1"/>
    <col min="13" max="14" width="5.140625" style="366" customWidth="1"/>
    <col min="15" max="15" width="5.28125" style="366" bestFit="1" customWidth="1"/>
    <col min="16" max="16" width="6.28125" style="317" customWidth="1"/>
    <col min="17" max="17" width="55.28125" style="318" bestFit="1" customWidth="1"/>
    <col min="18" max="18" width="2.00390625" style="318" bestFit="1" customWidth="1"/>
    <col min="19" max="20" width="9.140625" style="318" customWidth="1"/>
    <col min="21" max="21" width="2.140625" style="318" customWidth="1"/>
    <col min="22" max="22" width="9.140625" style="318" customWidth="1"/>
    <col min="23" max="23" width="2.28125" style="318" customWidth="1"/>
    <col min="24" max="24" width="9.140625" style="318" customWidth="1"/>
    <col min="25" max="25" width="2.140625" style="318" customWidth="1"/>
    <col min="26" max="26" width="9.140625" style="318" customWidth="1"/>
    <col min="27" max="27" width="2.28125" style="318" customWidth="1"/>
    <col min="28" max="28" width="9.140625" style="318" customWidth="1"/>
    <col min="29" max="29" width="2.421875" style="318" customWidth="1"/>
    <col min="30" max="30" width="9.140625" style="318" customWidth="1"/>
    <col min="31" max="31" width="2.28125" style="318" customWidth="1"/>
    <col min="32" max="32" width="9.140625" style="318" customWidth="1"/>
    <col min="33" max="33" width="2.28125" style="318" customWidth="1"/>
    <col min="34" max="16384" width="9.140625" style="318" customWidth="1"/>
  </cols>
  <sheetData>
    <row r="1" spans="3:15" ht="18.75">
      <c r="C1" s="567" t="s">
        <v>667</v>
      </c>
      <c r="D1" s="567"/>
      <c r="E1" s="567"/>
      <c r="F1" s="567"/>
      <c r="G1" s="567"/>
      <c r="H1" s="567"/>
      <c r="I1" s="567"/>
      <c r="J1" s="567"/>
      <c r="K1" s="567"/>
      <c r="L1" s="316"/>
      <c r="M1" s="316"/>
      <c r="N1" s="316"/>
      <c r="O1" s="316"/>
    </row>
    <row r="2" spans="3:15" ht="15.75">
      <c r="C2" s="567" t="s">
        <v>668</v>
      </c>
      <c r="D2" s="567"/>
      <c r="E2" s="567"/>
      <c r="F2" s="567"/>
      <c r="G2" s="567"/>
      <c r="H2" s="567"/>
      <c r="I2" s="567"/>
      <c r="J2" s="567"/>
      <c r="K2" s="567"/>
      <c r="L2" s="316"/>
      <c r="M2" s="316"/>
      <c r="N2" s="316"/>
      <c r="O2" s="316"/>
    </row>
    <row r="3" spans="1:16" s="323" customFormat="1" ht="24" customHeight="1">
      <c r="A3" s="319"/>
      <c r="B3" s="320"/>
      <c r="C3" s="568" t="s">
        <v>620</v>
      </c>
      <c r="D3" s="568"/>
      <c r="E3" s="568"/>
      <c r="F3" s="568"/>
      <c r="G3" s="568"/>
      <c r="H3" s="568"/>
      <c r="I3" s="568"/>
      <c r="J3" s="568"/>
      <c r="K3" s="568"/>
      <c r="L3" s="321"/>
      <c r="M3" s="321"/>
      <c r="N3" s="321"/>
      <c r="O3" s="321"/>
      <c r="P3" s="322"/>
    </row>
    <row r="4" spans="1:17" ht="15" customHeight="1">
      <c r="A4" s="478" t="s">
        <v>741</v>
      </c>
      <c r="B4" s="478" t="s">
        <v>745</v>
      </c>
      <c r="C4" s="324"/>
      <c r="D4" s="325"/>
      <c r="E4" s="320"/>
      <c r="F4" s="574" t="s">
        <v>743</v>
      </c>
      <c r="G4" s="569" t="s">
        <v>619</v>
      </c>
      <c r="H4" s="571" t="s">
        <v>737</v>
      </c>
      <c r="I4" s="571"/>
      <c r="J4" s="571"/>
      <c r="K4" s="571"/>
      <c r="L4" s="326"/>
      <c r="M4" s="572"/>
      <c r="N4" s="572"/>
      <c r="O4" s="572"/>
      <c r="P4" s="572"/>
      <c r="Q4" s="572"/>
    </row>
    <row r="5" spans="1:17" ht="15" customHeight="1">
      <c r="A5" s="478" t="s">
        <v>742</v>
      </c>
      <c r="B5" s="478" t="s">
        <v>744</v>
      </c>
      <c r="C5" s="329"/>
      <c r="D5" s="325"/>
      <c r="E5" s="330"/>
      <c r="F5" s="575"/>
      <c r="G5" s="570"/>
      <c r="H5" s="573" t="s">
        <v>544</v>
      </c>
      <c r="I5" s="573"/>
      <c r="J5" s="573"/>
      <c r="K5" s="573"/>
      <c r="L5" s="331"/>
      <c r="M5" s="572"/>
      <c r="N5" s="572"/>
      <c r="O5" s="572"/>
      <c r="P5" s="572"/>
      <c r="Q5" s="572"/>
    </row>
    <row r="6" spans="1:17" ht="15" customHeight="1">
      <c r="A6" s="332" t="s">
        <v>669</v>
      </c>
      <c r="C6" s="329"/>
      <c r="D6" s="325"/>
      <c r="E6" s="330"/>
      <c r="F6" s="333"/>
      <c r="G6" s="333"/>
      <c r="H6" s="331"/>
      <c r="I6" s="331"/>
      <c r="J6" s="331"/>
      <c r="K6" s="331"/>
      <c r="L6" s="331"/>
      <c r="M6" s="327"/>
      <c r="N6" s="327"/>
      <c r="O6" s="327"/>
      <c r="P6" s="327"/>
      <c r="Q6" s="327"/>
    </row>
    <row r="7" spans="1:15" ht="21" customHeight="1">
      <c r="A7" s="318"/>
      <c r="B7" s="334" t="s">
        <v>670</v>
      </c>
      <c r="C7" s="335" t="s">
        <v>225</v>
      </c>
      <c r="D7" s="336"/>
      <c r="E7" s="335" t="s">
        <v>227</v>
      </c>
      <c r="F7" s="337" t="s">
        <v>228</v>
      </c>
      <c r="G7" s="337" t="s">
        <v>228</v>
      </c>
      <c r="H7" s="337" t="s">
        <v>228</v>
      </c>
      <c r="I7" s="338" t="s">
        <v>671</v>
      </c>
      <c r="J7" s="337" t="s">
        <v>672</v>
      </c>
      <c r="K7" s="337" t="s">
        <v>672</v>
      </c>
      <c r="L7" s="337" t="s">
        <v>671</v>
      </c>
      <c r="M7" s="337"/>
      <c r="N7" s="337"/>
      <c r="O7" s="337"/>
    </row>
    <row r="8" spans="1:15" ht="15" customHeight="1">
      <c r="A8" s="576" t="s">
        <v>229</v>
      </c>
      <c r="B8" s="578" t="s">
        <v>673</v>
      </c>
      <c r="C8" s="580" t="s">
        <v>647</v>
      </c>
      <c r="D8" s="582"/>
      <c r="E8" s="339" t="s">
        <v>235</v>
      </c>
      <c r="F8" s="495">
        <v>3</v>
      </c>
      <c r="G8" s="340">
        <v>2.1951309479896737</v>
      </c>
      <c r="H8" s="341">
        <v>2.3348203792531845</v>
      </c>
      <c r="I8" s="342" t="s">
        <v>731</v>
      </c>
      <c r="J8" s="495">
        <f>(F8-H8)/'[1]AQSUM'!$I9</f>
        <v>0.5139179081993925</v>
      </c>
      <c r="K8" s="340">
        <v>-0.10781455855649728</v>
      </c>
      <c r="L8" s="340" t="s">
        <v>731</v>
      </c>
      <c r="M8" s="337"/>
      <c r="N8" s="337"/>
      <c r="O8" s="337"/>
    </row>
    <row r="9" spans="1:15" ht="15" customHeight="1">
      <c r="A9" s="577"/>
      <c r="B9" s="579"/>
      <c r="C9" s="581"/>
      <c r="D9" s="583"/>
      <c r="E9" s="343" t="s">
        <v>236</v>
      </c>
      <c r="F9" s="496">
        <v>2.25</v>
      </c>
      <c r="G9" s="344">
        <v>1.857087387185663</v>
      </c>
      <c r="H9" s="345">
        <v>2.3864822032462834</v>
      </c>
      <c r="I9" s="346" t="s">
        <v>733</v>
      </c>
      <c r="J9" s="495">
        <f>(F9-H9)/'[1]AQSUM'!$I10</f>
        <v>-0.10131413013350994</v>
      </c>
      <c r="K9" s="344">
        <v>-0.3962842773071627</v>
      </c>
      <c r="L9" s="344" t="s">
        <v>733</v>
      </c>
      <c r="M9" s="337"/>
      <c r="N9" s="337"/>
      <c r="O9" s="337"/>
    </row>
    <row r="10" spans="1:17" s="313" customFormat="1" ht="15" customHeight="1">
      <c r="A10" s="576" t="s">
        <v>295</v>
      </c>
      <c r="B10" s="584" t="s">
        <v>674</v>
      </c>
      <c r="C10" s="580" t="s">
        <v>648</v>
      </c>
      <c r="D10" s="587"/>
      <c r="E10" s="347" t="s">
        <v>235</v>
      </c>
      <c r="F10" s="497">
        <v>4</v>
      </c>
      <c r="G10" s="348">
        <v>3.10531169310218</v>
      </c>
      <c r="H10" s="349">
        <v>3.6360384469999762</v>
      </c>
      <c r="I10" s="342" t="s">
        <v>734</v>
      </c>
      <c r="J10" s="497">
        <f>(F10-H10)/'[1]AQSUM'!$I11</f>
        <v>0.287642368111624</v>
      </c>
      <c r="K10" s="348">
        <v>-0.4154033542569153</v>
      </c>
      <c r="L10" s="348" t="s">
        <v>734</v>
      </c>
      <c r="M10" s="350"/>
      <c r="N10" s="350"/>
      <c r="O10" s="351"/>
      <c r="P10" s="351"/>
      <c r="Q10" s="352"/>
    </row>
    <row r="11" spans="1:17" s="313" customFormat="1" ht="15" customHeight="1">
      <c r="A11" s="577"/>
      <c r="B11" s="585"/>
      <c r="C11" s="586"/>
      <c r="D11" s="588"/>
      <c r="E11" s="343" t="s">
        <v>236</v>
      </c>
      <c r="F11" s="498">
        <v>3.5</v>
      </c>
      <c r="G11" s="353">
        <v>2.3411432234531437</v>
      </c>
      <c r="H11" s="354">
        <v>3.168858800470294</v>
      </c>
      <c r="I11" s="355" t="s">
        <v>733</v>
      </c>
      <c r="J11" s="498">
        <f>(F11-H11)/'[1]AQSUM'!$I12</f>
        <v>0.23097932816540362</v>
      </c>
      <c r="K11" s="353">
        <v>-0.5777753048343469</v>
      </c>
      <c r="L11" s="353" t="s">
        <v>733</v>
      </c>
      <c r="M11" s="350"/>
      <c r="N11" s="350"/>
      <c r="O11" s="351"/>
      <c r="P11" s="351"/>
      <c r="Q11" s="352"/>
    </row>
    <row r="12" spans="1:17" s="357" customFormat="1" ht="18.75" customHeight="1">
      <c r="A12" s="356" t="s">
        <v>299</v>
      </c>
      <c r="B12" s="589" t="s">
        <v>675</v>
      </c>
      <c r="C12" s="589"/>
      <c r="D12" s="589"/>
      <c r="E12" s="589"/>
      <c r="M12" s="349"/>
      <c r="N12" s="350"/>
      <c r="O12" s="317"/>
      <c r="P12" s="317"/>
      <c r="Q12" s="358"/>
    </row>
    <row r="13" spans="1:17" ht="12.75">
      <c r="A13" s="590" t="s">
        <v>416</v>
      </c>
      <c r="B13" s="592" t="s">
        <v>676</v>
      </c>
      <c r="C13" s="593" t="s">
        <v>649</v>
      </c>
      <c r="D13" s="594"/>
      <c r="E13" s="347" t="s">
        <v>235</v>
      </c>
      <c r="F13" s="497">
        <v>3.666667</v>
      </c>
      <c r="G13" s="348">
        <v>2.7232231241338365</v>
      </c>
      <c r="H13" s="349">
        <v>2.9892716296889383</v>
      </c>
      <c r="I13" s="359" t="s">
        <v>732</v>
      </c>
      <c r="J13" s="497">
        <f>(F13-H13)/'[1]AQSUM'!$I14</f>
        <v>0.7558077362530138</v>
      </c>
      <c r="K13" s="348">
        <v>-0.2957247055451403</v>
      </c>
      <c r="L13" s="348" t="s">
        <v>732</v>
      </c>
      <c r="M13" s="349"/>
      <c r="N13" s="350"/>
      <c r="O13" s="317"/>
      <c r="Q13" s="360"/>
    </row>
    <row r="14" spans="1:17" ht="15" customHeight="1">
      <c r="A14" s="591"/>
      <c r="B14" s="585"/>
      <c r="C14" s="586"/>
      <c r="D14" s="588"/>
      <c r="E14" s="343" t="s">
        <v>236</v>
      </c>
      <c r="F14" s="498">
        <v>2.75</v>
      </c>
      <c r="G14" s="353">
        <v>2.087782928322208</v>
      </c>
      <c r="H14" s="354">
        <v>2.970224791271063</v>
      </c>
      <c r="I14" s="355" t="s">
        <v>733</v>
      </c>
      <c r="J14" s="498">
        <f>(F14-H14)/'[1]AQSUM'!$I15</f>
        <v>-0.24876609595926516</v>
      </c>
      <c r="K14" s="353">
        <v>-0.9741395308693205</v>
      </c>
      <c r="L14" s="353" t="s">
        <v>733</v>
      </c>
      <c r="M14" s="350"/>
      <c r="N14" s="350"/>
      <c r="O14" s="317"/>
      <c r="Q14" s="360"/>
    </row>
    <row r="15" spans="1:17" ht="15" customHeight="1">
      <c r="A15" s="590" t="s">
        <v>32</v>
      </c>
      <c r="B15" s="584" t="s">
        <v>677</v>
      </c>
      <c r="C15" s="580" t="s">
        <v>650</v>
      </c>
      <c r="D15" s="587"/>
      <c r="E15" s="347" t="s">
        <v>235</v>
      </c>
      <c r="F15" s="497">
        <v>4</v>
      </c>
      <c r="G15" s="348">
        <v>2.965749356563058</v>
      </c>
      <c r="H15" s="349">
        <v>3.1519012966303817</v>
      </c>
      <c r="I15" s="342" t="s">
        <v>731</v>
      </c>
      <c r="J15" s="497">
        <f>(F15-H15)/'[1]AQSUM'!$I16</f>
        <v>0.9934302056179448</v>
      </c>
      <c r="K15" s="348">
        <v>-0.2168516836793959</v>
      </c>
      <c r="L15" s="348" t="s">
        <v>731</v>
      </c>
      <c r="M15" s="350"/>
      <c r="N15" s="350"/>
      <c r="O15" s="317"/>
      <c r="Q15" s="360"/>
    </row>
    <row r="16" spans="1:17" ht="15" customHeight="1">
      <c r="A16" s="591"/>
      <c r="B16" s="585"/>
      <c r="C16" s="586"/>
      <c r="D16" s="588"/>
      <c r="E16" s="343" t="s">
        <v>236</v>
      </c>
      <c r="F16" s="498">
        <v>3</v>
      </c>
      <c r="G16" s="353">
        <v>2.3539854869112515</v>
      </c>
      <c r="H16" s="354">
        <v>3.1023046137222496</v>
      </c>
      <c r="I16" s="355" t="s">
        <v>733</v>
      </c>
      <c r="J16" s="498">
        <f>(F16-H16)/'[1]AQSUM'!$I17</f>
        <v>-0.12207477907393101</v>
      </c>
      <c r="K16" s="353">
        <v>-0.8657752693599935</v>
      </c>
      <c r="L16" s="353" t="s">
        <v>733</v>
      </c>
      <c r="M16" s="350"/>
      <c r="N16" s="350"/>
      <c r="O16" s="317"/>
      <c r="Q16" s="360"/>
    </row>
    <row r="17" spans="1:17" ht="15" customHeight="1">
      <c r="A17" s="590" t="s">
        <v>33</v>
      </c>
      <c r="B17" s="584" t="s">
        <v>678</v>
      </c>
      <c r="C17" s="580" t="s">
        <v>651</v>
      </c>
      <c r="D17" s="587"/>
      <c r="E17" s="347" t="s">
        <v>235</v>
      </c>
      <c r="F17" s="497">
        <v>2.666667</v>
      </c>
      <c r="G17" s="348">
        <v>2.2514353593347862</v>
      </c>
      <c r="H17" s="349">
        <v>2.6112952062586388</v>
      </c>
      <c r="I17" s="342" t="s">
        <v>733</v>
      </c>
      <c r="J17" s="497">
        <f>(F17-H17)/'[1]AQSUM'!$I18</f>
        <v>0.0573537139902057</v>
      </c>
      <c r="K17" s="348">
        <v>-0.3714570805433677</v>
      </c>
      <c r="L17" s="348" t="s">
        <v>733</v>
      </c>
      <c r="M17" s="350"/>
      <c r="N17" s="350"/>
      <c r="O17" s="317"/>
      <c r="Q17" s="360"/>
    </row>
    <row r="18" spans="1:17" ht="15" customHeight="1">
      <c r="A18" s="591"/>
      <c r="B18" s="585"/>
      <c r="C18" s="586"/>
      <c r="D18" s="588"/>
      <c r="E18" s="343" t="s">
        <v>236</v>
      </c>
      <c r="F18" s="498">
        <v>2.25</v>
      </c>
      <c r="G18" s="353">
        <v>2.007309168847865</v>
      </c>
      <c r="H18" s="354">
        <v>2.4489534670348982</v>
      </c>
      <c r="I18" s="355" t="s">
        <v>733</v>
      </c>
      <c r="J18" s="498">
        <f>(F18-H18)/'[1]AQSUM'!$I19</f>
        <v>-0.20434998114230823</v>
      </c>
      <c r="K18" s="353">
        <v>-0.4558290625325024</v>
      </c>
      <c r="L18" s="353" t="s">
        <v>733</v>
      </c>
      <c r="M18" s="350"/>
      <c r="N18" s="350"/>
      <c r="O18" s="317"/>
      <c r="Q18" s="360"/>
    </row>
    <row r="19" spans="1:17" ht="15" customHeight="1">
      <c r="A19" s="590" t="s">
        <v>34</v>
      </c>
      <c r="B19" s="584" t="s">
        <v>679</v>
      </c>
      <c r="C19" s="580" t="s">
        <v>652</v>
      </c>
      <c r="D19" s="587"/>
      <c r="E19" s="347" t="s">
        <v>235</v>
      </c>
      <c r="F19" s="497">
        <v>3.666667</v>
      </c>
      <c r="G19" s="348">
        <v>2.5883983369629786</v>
      </c>
      <c r="H19" s="349">
        <v>2.849129710507643</v>
      </c>
      <c r="I19" s="342" t="s">
        <v>734</v>
      </c>
      <c r="J19" s="497">
        <f>(F19-H19)/'[1]AQSUM'!$I20</f>
        <v>0.9134975946693886</v>
      </c>
      <c r="K19" s="348">
        <v>-0.29107092656125166</v>
      </c>
      <c r="L19" s="348" t="s">
        <v>734</v>
      </c>
      <c r="M19" s="350"/>
      <c r="N19" s="350"/>
      <c r="O19" s="317"/>
      <c r="Q19" s="360"/>
    </row>
    <row r="20" spans="1:17" ht="15" customHeight="1">
      <c r="A20" s="591"/>
      <c r="B20" s="585"/>
      <c r="C20" s="586"/>
      <c r="D20" s="588"/>
      <c r="E20" s="343" t="s">
        <v>236</v>
      </c>
      <c r="F20" s="498">
        <v>2.5</v>
      </c>
      <c r="G20" s="353">
        <v>2.3089849188173233</v>
      </c>
      <c r="H20" s="354">
        <v>2.8875957880278236</v>
      </c>
      <c r="I20" s="355" t="s">
        <v>733</v>
      </c>
      <c r="J20" s="498">
        <f>(F20-H20)/'[1]AQSUM'!$I21</f>
        <v>-0.43294044231699547</v>
      </c>
      <c r="K20" s="353">
        <v>-0.6388919618593523</v>
      </c>
      <c r="L20" s="353" t="s">
        <v>733</v>
      </c>
      <c r="M20" s="350"/>
      <c r="N20" s="350"/>
      <c r="O20" s="317"/>
      <c r="Q20" s="360"/>
    </row>
    <row r="21" spans="1:17" ht="15" customHeight="1">
      <c r="A21" s="590" t="s">
        <v>35</v>
      </c>
      <c r="B21" s="584" t="s">
        <v>680</v>
      </c>
      <c r="C21" s="580" t="s">
        <v>653</v>
      </c>
      <c r="D21" s="587"/>
      <c r="E21" s="347" t="s">
        <v>235</v>
      </c>
      <c r="F21" s="497">
        <v>3.666667</v>
      </c>
      <c r="G21" s="348">
        <v>3.0605820629578306</v>
      </c>
      <c r="H21" s="349">
        <v>3.0115173824133428</v>
      </c>
      <c r="I21" s="342" t="s">
        <v>731</v>
      </c>
      <c r="J21" s="497">
        <f>(F21-H21)/'[1]AQSUM'!$I22</f>
        <v>0.7091090883300798</v>
      </c>
      <c r="K21" s="348">
        <v>0.05299050006334047</v>
      </c>
      <c r="L21" s="348" t="s">
        <v>731</v>
      </c>
      <c r="M21" s="350"/>
      <c r="N21" s="350"/>
      <c r="O21" s="317"/>
      <c r="Q21" s="360"/>
    </row>
    <row r="22" spans="1:17" ht="15" customHeight="1">
      <c r="A22" s="591"/>
      <c r="B22" s="585"/>
      <c r="C22" s="586"/>
      <c r="D22" s="588"/>
      <c r="E22" s="343" t="s">
        <v>236</v>
      </c>
      <c r="F22" s="498">
        <v>3</v>
      </c>
      <c r="G22" s="353">
        <v>2.418637313778126</v>
      </c>
      <c r="H22" s="354">
        <v>2.879680092051834</v>
      </c>
      <c r="I22" s="355" t="s">
        <v>733</v>
      </c>
      <c r="J22" s="498">
        <f>(F22-H22)/'[1]AQSUM'!$I23</f>
        <v>0.13139634499497624</v>
      </c>
      <c r="K22" s="353">
        <v>-0.5009375909882776</v>
      </c>
      <c r="L22" s="353" t="s">
        <v>733</v>
      </c>
      <c r="M22" s="350"/>
      <c r="N22" s="350"/>
      <c r="O22" s="317"/>
      <c r="Q22" s="360"/>
    </row>
    <row r="23" spans="1:17" ht="15" customHeight="1">
      <c r="A23" s="590" t="s">
        <v>681</v>
      </c>
      <c r="B23" s="584" t="s">
        <v>682</v>
      </c>
      <c r="C23" s="580" t="s">
        <v>654</v>
      </c>
      <c r="D23" s="587"/>
      <c r="E23" s="347" t="s">
        <v>235</v>
      </c>
      <c r="F23" s="497">
        <v>4</v>
      </c>
      <c r="G23" s="348">
        <v>2.913565426170469</v>
      </c>
      <c r="H23" s="349">
        <v>2.988704278869049</v>
      </c>
      <c r="I23" s="342" t="s">
        <v>731</v>
      </c>
      <c r="J23" s="497">
        <f>(F23-H23)/'[1]AQSUM'!$I24</f>
        <v>1.0999481547875287</v>
      </c>
      <c r="K23" s="348">
        <v>-0.08171326471662849</v>
      </c>
      <c r="L23" s="348" t="s">
        <v>731</v>
      </c>
      <c r="M23" s="350"/>
      <c r="N23" s="350"/>
      <c r="O23" s="317"/>
      <c r="Q23" s="360"/>
    </row>
    <row r="24" spans="1:17" ht="15" customHeight="1">
      <c r="A24" s="591"/>
      <c r="B24" s="585"/>
      <c r="C24" s="586"/>
      <c r="D24" s="588"/>
      <c r="E24" s="343" t="s">
        <v>236</v>
      </c>
      <c r="F24" s="498">
        <v>2.75</v>
      </c>
      <c r="G24" s="353">
        <v>2.4512978640369685</v>
      </c>
      <c r="H24" s="354">
        <v>2.936450818448473</v>
      </c>
      <c r="I24" s="355" t="s">
        <v>733</v>
      </c>
      <c r="J24" s="498">
        <f>(F24-H24)/'[1]AQSUM'!$I25</f>
        <v>-0.20087649350922973</v>
      </c>
      <c r="K24" s="353">
        <v>-0.5179023737746702</v>
      </c>
      <c r="L24" s="353" t="s">
        <v>733</v>
      </c>
      <c r="M24" s="350"/>
      <c r="N24" s="350"/>
      <c r="O24" s="317"/>
      <c r="Q24" s="360"/>
    </row>
    <row r="25" spans="1:17" ht="15" customHeight="1">
      <c r="A25" s="590" t="s">
        <v>683</v>
      </c>
      <c r="B25" s="584" t="s">
        <v>684</v>
      </c>
      <c r="C25" s="580" t="s">
        <v>655</v>
      </c>
      <c r="D25" s="587"/>
      <c r="E25" s="347" t="s">
        <v>235</v>
      </c>
      <c r="F25" s="497">
        <v>3.333333</v>
      </c>
      <c r="G25" s="348">
        <v>3.0718669570382113</v>
      </c>
      <c r="H25" s="349">
        <v>3.171877696338498</v>
      </c>
      <c r="I25" s="342" t="s">
        <v>731</v>
      </c>
      <c r="J25" s="497">
        <f>(F25-H25)/'[1]AQSUM'!$I26</f>
        <v>0.18885270266914367</v>
      </c>
      <c r="K25" s="348">
        <v>-0.11679449067827706</v>
      </c>
      <c r="L25" s="348" t="s">
        <v>731</v>
      </c>
      <c r="M25" s="350"/>
      <c r="N25" s="350"/>
      <c r="O25" s="317"/>
      <c r="Q25" s="360"/>
    </row>
    <row r="26" spans="1:17" ht="15" customHeight="1">
      <c r="A26" s="591"/>
      <c r="B26" s="585"/>
      <c r="C26" s="586"/>
      <c r="D26" s="588"/>
      <c r="E26" s="343" t="s">
        <v>236</v>
      </c>
      <c r="F26" s="498">
        <v>3.25</v>
      </c>
      <c r="G26" s="353">
        <v>2.8486893621719336</v>
      </c>
      <c r="H26" s="354">
        <v>3.0548443103016942</v>
      </c>
      <c r="I26" s="355" t="s">
        <v>733</v>
      </c>
      <c r="J26" s="498">
        <f>(F26-H26)/'[1]AQSUM'!$I27</f>
        <v>0.21843277624791088</v>
      </c>
      <c r="K26" s="353">
        <v>-0.2288285282909988</v>
      </c>
      <c r="L26" s="353" t="s">
        <v>733</v>
      </c>
      <c r="M26" s="350"/>
      <c r="N26" s="350"/>
      <c r="O26" s="317"/>
      <c r="Q26" s="360"/>
    </row>
    <row r="27" spans="1:17" ht="15" customHeight="1">
      <c r="A27" s="595" t="s">
        <v>685</v>
      </c>
      <c r="B27" s="597" t="s">
        <v>686</v>
      </c>
      <c r="C27" s="599" t="s">
        <v>656</v>
      </c>
      <c r="D27" s="601"/>
      <c r="E27" s="339" t="s">
        <v>235</v>
      </c>
      <c r="F27" s="495">
        <v>4</v>
      </c>
      <c r="G27" s="340">
        <v>2.9767907162865157</v>
      </c>
      <c r="H27" s="341">
        <v>3.206288337197221</v>
      </c>
      <c r="I27" s="342" t="s">
        <v>732</v>
      </c>
      <c r="J27" s="495">
        <f>(F27-H27)/'[1]AQSUM'!$I28</f>
        <v>0.9187108694098955</v>
      </c>
      <c r="K27" s="340">
        <v>-0.2648967139935163</v>
      </c>
      <c r="L27" s="340" t="s">
        <v>732</v>
      </c>
      <c r="M27" s="350"/>
      <c r="N27" s="350"/>
      <c r="O27" s="317"/>
      <c r="Q27" s="360"/>
    </row>
    <row r="28" spans="1:17" ht="15" customHeight="1">
      <c r="A28" s="596"/>
      <c r="B28" s="598"/>
      <c r="C28" s="600"/>
      <c r="D28" s="602"/>
      <c r="E28" s="361" t="s">
        <v>236</v>
      </c>
      <c r="F28" s="499">
        <v>3.25</v>
      </c>
      <c r="G28" s="362">
        <v>2.631591384254353</v>
      </c>
      <c r="H28" s="363">
        <v>3.1343084742563883</v>
      </c>
      <c r="I28" s="364" t="s">
        <v>733</v>
      </c>
      <c r="J28" s="499">
        <f>(F28-H28)/'[1]AQSUM'!$I29</f>
        <v>0.13170864203640442</v>
      </c>
      <c r="K28" s="362">
        <v>-0.5646519320852851</v>
      </c>
      <c r="L28" s="362" t="s">
        <v>733</v>
      </c>
      <c r="M28" s="350"/>
      <c r="N28" s="350"/>
      <c r="O28" s="317"/>
      <c r="Q28" s="360"/>
    </row>
    <row r="29" spans="1:17" s="357" customFormat="1" ht="28.5" customHeight="1">
      <c r="A29" s="356" t="s">
        <v>302</v>
      </c>
      <c r="B29" s="603" t="s">
        <v>687</v>
      </c>
      <c r="C29" s="603"/>
      <c r="D29" s="603"/>
      <c r="E29" s="603"/>
      <c r="F29" s="365"/>
      <c r="G29" s="365"/>
      <c r="H29" s="365"/>
      <c r="I29" s="365"/>
      <c r="J29" s="365"/>
      <c r="K29" s="365"/>
      <c r="L29" s="365"/>
      <c r="M29" s="349"/>
      <c r="N29" s="350"/>
      <c r="O29" s="317"/>
      <c r="P29" s="317"/>
      <c r="Q29" s="358"/>
    </row>
    <row r="30" spans="1:17" ht="12.75">
      <c r="A30" s="590" t="s">
        <v>124</v>
      </c>
      <c r="B30" s="592" t="s">
        <v>688</v>
      </c>
      <c r="C30" s="593" t="s">
        <v>657</v>
      </c>
      <c r="D30" s="594"/>
      <c r="E30" s="347" t="s">
        <v>235</v>
      </c>
      <c r="F30" s="497">
        <v>4.666667</v>
      </c>
      <c r="G30" s="348">
        <v>3.8134796238244535</v>
      </c>
      <c r="H30" s="349">
        <v>3.9198970703232434</v>
      </c>
      <c r="I30" s="359" t="s">
        <v>731</v>
      </c>
      <c r="J30" s="497">
        <f>(F30-H30)/'[1]AQSUM'!$I31</f>
        <v>0.7856653223885413</v>
      </c>
      <c r="K30" s="348">
        <v>-0.11164461312616432</v>
      </c>
      <c r="L30" s="348" t="s">
        <v>731</v>
      </c>
      <c r="M30" s="349"/>
      <c r="N30" s="350"/>
      <c r="O30" s="317"/>
      <c r="Q30" s="360"/>
    </row>
    <row r="31" spans="1:17" ht="15" customHeight="1">
      <c r="A31" s="591"/>
      <c r="B31" s="585"/>
      <c r="C31" s="586"/>
      <c r="D31" s="588"/>
      <c r="E31" s="343" t="s">
        <v>236</v>
      </c>
      <c r="F31" s="498">
        <v>4.5</v>
      </c>
      <c r="G31" s="353">
        <v>3.9139590986347965</v>
      </c>
      <c r="H31" s="354">
        <v>4.228707047813684</v>
      </c>
      <c r="I31" s="355" t="s">
        <v>733</v>
      </c>
      <c r="J31" s="498">
        <f>(F31-H31)/'[1]AQSUM'!$I32</f>
        <v>0.31833719294680657</v>
      </c>
      <c r="K31" s="353">
        <v>-0.36399335133977556</v>
      </c>
      <c r="L31" s="353" t="s">
        <v>733</v>
      </c>
      <c r="M31" s="350"/>
      <c r="N31" s="350"/>
      <c r="O31" s="317"/>
      <c r="Q31" s="360"/>
    </row>
    <row r="32" spans="1:17" ht="15" customHeight="1">
      <c r="A32" s="590" t="s">
        <v>36</v>
      </c>
      <c r="B32" s="584" t="s">
        <v>689</v>
      </c>
      <c r="C32" s="580" t="s">
        <v>658</v>
      </c>
      <c r="D32" s="587"/>
      <c r="E32" s="347" t="s">
        <v>235</v>
      </c>
      <c r="F32" s="497">
        <v>4.666667</v>
      </c>
      <c r="G32" s="348">
        <v>3.666536050156742</v>
      </c>
      <c r="H32" s="349">
        <v>3.8345974747583087</v>
      </c>
      <c r="I32" s="342" t="s">
        <v>731</v>
      </c>
      <c r="J32" s="497">
        <f>(F32-H32)/'[1]AQSUM'!$I33</f>
        <v>0.8794175642068186</v>
      </c>
      <c r="K32" s="348">
        <v>-0.17651784585594513</v>
      </c>
      <c r="L32" s="348" t="s">
        <v>731</v>
      </c>
      <c r="M32" s="350"/>
      <c r="N32" s="350"/>
      <c r="O32" s="317"/>
      <c r="Q32" s="360"/>
    </row>
    <row r="33" spans="1:17" ht="15" customHeight="1">
      <c r="A33" s="591"/>
      <c r="B33" s="585"/>
      <c r="C33" s="586"/>
      <c r="D33" s="588"/>
      <c r="E33" s="343" t="s">
        <v>236</v>
      </c>
      <c r="F33" s="498">
        <v>3.75</v>
      </c>
      <c r="G33" s="353">
        <v>3.4562737616543844</v>
      </c>
      <c r="H33" s="354">
        <v>4.058254639023875</v>
      </c>
      <c r="I33" s="355" t="s">
        <v>733</v>
      </c>
      <c r="J33" s="498">
        <f>(F33-H33)/'[1]AQSUM'!$I34</f>
        <v>-0.3335452146982619</v>
      </c>
      <c r="K33" s="353">
        <v>-0.6477893692581982</v>
      </c>
      <c r="L33" s="353" t="s">
        <v>733</v>
      </c>
      <c r="M33" s="350"/>
      <c r="N33" s="350"/>
      <c r="O33" s="317"/>
      <c r="Q33" s="360"/>
    </row>
    <row r="34" spans="1:17" ht="15" customHeight="1">
      <c r="A34" s="590" t="s">
        <v>690</v>
      </c>
      <c r="B34" s="584" t="s">
        <v>691</v>
      </c>
      <c r="C34" s="580" t="s">
        <v>659</v>
      </c>
      <c r="D34" s="587"/>
      <c r="E34" s="347" t="s">
        <v>235</v>
      </c>
      <c r="F34" s="497">
        <v>4.333333</v>
      </c>
      <c r="G34" s="348">
        <v>3.7080721003134816</v>
      </c>
      <c r="H34" s="349">
        <v>3.8029001548033863</v>
      </c>
      <c r="I34" s="342" t="s">
        <v>731</v>
      </c>
      <c r="J34" s="497">
        <f>(F34-H34)/'[1]AQSUM'!$I35</f>
        <v>0.5441910255641353</v>
      </c>
      <c r="K34" s="348">
        <v>-0.09689294496626268</v>
      </c>
      <c r="L34" s="348" t="s">
        <v>731</v>
      </c>
      <c r="M34" s="350"/>
      <c r="N34" s="350"/>
      <c r="O34" s="317"/>
      <c r="Q34" s="360"/>
    </row>
    <row r="35" spans="1:17" ht="15" customHeight="1">
      <c r="A35" s="591"/>
      <c r="B35" s="585"/>
      <c r="C35" s="586"/>
      <c r="D35" s="588"/>
      <c r="E35" s="343" t="s">
        <v>236</v>
      </c>
      <c r="F35" s="498">
        <v>3.5</v>
      </c>
      <c r="G35" s="353">
        <v>3.7841057354557543</v>
      </c>
      <c r="H35" s="354">
        <v>4.1229987980629135</v>
      </c>
      <c r="I35" s="355" t="s">
        <v>733</v>
      </c>
      <c r="J35" s="498">
        <f>(F35-H35)/'[1]AQSUM'!$I36</f>
        <v>-0.6754259555541513</v>
      </c>
      <c r="K35" s="353">
        <v>-0.36551665667185956</v>
      </c>
      <c r="L35" s="353" t="s">
        <v>733</v>
      </c>
      <c r="M35" s="350"/>
      <c r="N35" s="350"/>
      <c r="O35" s="317"/>
      <c r="Q35" s="360"/>
    </row>
    <row r="36" spans="1:17" ht="15" customHeight="1">
      <c r="A36" s="590" t="s">
        <v>692</v>
      </c>
      <c r="B36" s="584" t="s">
        <v>693</v>
      </c>
      <c r="C36" s="580" t="s">
        <v>660</v>
      </c>
      <c r="D36" s="587"/>
      <c r="E36" s="347" t="s">
        <v>235</v>
      </c>
      <c r="F36" s="497">
        <v>4.333333</v>
      </c>
      <c r="G36" s="348">
        <v>3.4900078369905976</v>
      </c>
      <c r="H36" s="349">
        <v>3.6940915783173045</v>
      </c>
      <c r="I36" s="342" t="s">
        <v>731</v>
      </c>
      <c r="J36" s="497">
        <f>(F36-H36)/'[1]AQSUM'!$I37</f>
        <v>0.6189176922904817</v>
      </c>
      <c r="K36" s="348">
        <v>-0.19633222808340872</v>
      </c>
      <c r="L36" s="348" t="s">
        <v>731</v>
      </c>
      <c r="M36" s="350"/>
      <c r="N36" s="350"/>
      <c r="O36" s="317"/>
      <c r="Q36" s="360"/>
    </row>
    <row r="37" spans="1:17" ht="15" customHeight="1">
      <c r="A37" s="591"/>
      <c r="B37" s="585"/>
      <c r="C37" s="586"/>
      <c r="D37" s="588"/>
      <c r="E37" s="343" t="s">
        <v>236</v>
      </c>
      <c r="F37" s="498">
        <v>3</v>
      </c>
      <c r="G37" s="353">
        <v>3.1299310795920667</v>
      </c>
      <c r="H37" s="354">
        <v>3.6950975036113176</v>
      </c>
      <c r="I37" s="355" t="s">
        <v>733</v>
      </c>
      <c r="J37" s="498">
        <f>(F37-H37)/'[1]AQSUM'!$I38</f>
        <v>-0.6364588924462175</v>
      </c>
      <c r="K37" s="353">
        <v>-0.5188976240785177</v>
      </c>
      <c r="L37" s="353" t="s">
        <v>733</v>
      </c>
      <c r="M37" s="350"/>
      <c r="N37" s="350"/>
      <c r="O37" s="317"/>
      <c r="Q37" s="360"/>
    </row>
    <row r="38" spans="1:17" ht="15" customHeight="1">
      <c r="A38" s="590" t="s">
        <v>694</v>
      </c>
      <c r="B38" s="584" t="s">
        <v>695</v>
      </c>
      <c r="C38" s="580" t="s">
        <v>661</v>
      </c>
      <c r="D38" s="587"/>
      <c r="E38" s="347" t="s">
        <v>235</v>
      </c>
      <c r="F38" s="497">
        <v>4.666667</v>
      </c>
      <c r="G38" s="348">
        <v>3.781935736677119</v>
      </c>
      <c r="H38" s="349">
        <v>3.8776164102859947</v>
      </c>
      <c r="I38" s="342" t="s">
        <v>731</v>
      </c>
      <c r="J38" s="497">
        <f>(F38-H38)/'[1]AQSUM'!$I39</f>
        <v>0.8007908973471851</v>
      </c>
      <c r="K38" s="348">
        <v>-0.09670752319747841</v>
      </c>
      <c r="L38" s="348" t="s">
        <v>731</v>
      </c>
      <c r="M38" s="350"/>
      <c r="N38" s="350"/>
      <c r="O38" s="317"/>
      <c r="Q38" s="360"/>
    </row>
    <row r="39" spans="1:17" ht="15" customHeight="1">
      <c r="A39" s="591"/>
      <c r="B39" s="585"/>
      <c r="C39" s="586"/>
      <c r="D39" s="588"/>
      <c r="E39" s="343" t="s">
        <v>236</v>
      </c>
      <c r="F39" s="498">
        <v>3.75</v>
      </c>
      <c r="G39" s="353">
        <v>3.7222399962490726</v>
      </c>
      <c r="H39" s="354">
        <v>4.13129042904726</v>
      </c>
      <c r="I39" s="355" t="s">
        <v>733</v>
      </c>
      <c r="J39" s="498">
        <f>(F39-H39)/'[1]AQSUM'!$I40</f>
        <v>-0.40793516888649667</v>
      </c>
      <c r="K39" s="353">
        <v>-0.43343594238250616</v>
      </c>
      <c r="L39" s="353" t="s">
        <v>733</v>
      </c>
      <c r="M39" s="350"/>
      <c r="N39" s="350"/>
      <c r="O39" s="317"/>
      <c r="Q39" s="360"/>
    </row>
    <row r="40" spans="1:17" ht="15" customHeight="1">
      <c r="A40" s="590" t="s">
        <v>696</v>
      </c>
      <c r="B40" s="584" t="s">
        <v>697</v>
      </c>
      <c r="C40" s="580" t="s">
        <v>662</v>
      </c>
      <c r="D40" s="587"/>
      <c r="E40" s="347" t="s">
        <v>235</v>
      </c>
      <c r="F40" s="497">
        <v>4</v>
      </c>
      <c r="G40" s="348">
        <v>3.6676107626947223</v>
      </c>
      <c r="H40" s="349">
        <v>3.809518625501625</v>
      </c>
      <c r="I40" s="342" t="s">
        <v>731</v>
      </c>
      <c r="J40" s="497">
        <f>(F40-H40)/'[1]AQSUM'!$I41</f>
        <v>0.202963823116513</v>
      </c>
      <c r="K40" s="348">
        <v>-0.15101249628744348</v>
      </c>
      <c r="L40" s="348" t="s">
        <v>731</v>
      </c>
      <c r="M40" s="350"/>
      <c r="N40" s="350"/>
      <c r="O40" s="317"/>
      <c r="Q40" s="360"/>
    </row>
    <row r="41" spans="1:17" ht="15" customHeight="1">
      <c r="A41" s="591"/>
      <c r="B41" s="585"/>
      <c r="C41" s="586"/>
      <c r="D41" s="588"/>
      <c r="E41" s="343" t="s">
        <v>236</v>
      </c>
      <c r="F41" s="498">
        <v>4.25</v>
      </c>
      <c r="G41" s="353">
        <v>3.6156341513447154</v>
      </c>
      <c r="H41" s="354">
        <v>4.001105689166066</v>
      </c>
      <c r="I41" s="355" t="s">
        <v>733</v>
      </c>
      <c r="J41" s="498">
        <f>(F41-H41)/'[1]AQSUM'!$I42</f>
        <v>0.2728938095387533</v>
      </c>
      <c r="K41" s="353">
        <v>-0.41919869382982866</v>
      </c>
      <c r="L41" s="353" t="s">
        <v>733</v>
      </c>
      <c r="M41" s="350"/>
      <c r="N41" s="350"/>
      <c r="O41" s="317"/>
      <c r="Q41" s="360"/>
    </row>
    <row r="42" spans="1:17" ht="15" customHeight="1">
      <c r="A42" s="590" t="s">
        <v>698</v>
      </c>
      <c r="B42" s="584" t="s">
        <v>699</v>
      </c>
      <c r="C42" s="580" t="s">
        <v>663</v>
      </c>
      <c r="D42" s="587"/>
      <c r="E42" s="347" t="s">
        <v>235</v>
      </c>
      <c r="F42" s="497">
        <v>4.333333</v>
      </c>
      <c r="G42" s="348">
        <v>3.7966821768157017</v>
      </c>
      <c r="H42" s="349">
        <v>3.926092315214698</v>
      </c>
      <c r="I42" s="342" t="s">
        <v>731</v>
      </c>
      <c r="J42" s="497">
        <f>(F42-H42)/'[1]AQSUM'!$I43</f>
        <v>0.4300918373632626</v>
      </c>
      <c r="K42" s="348">
        <v>-0.13574743981280982</v>
      </c>
      <c r="L42" s="348" t="s">
        <v>731</v>
      </c>
      <c r="M42" s="350"/>
      <c r="N42" s="350"/>
      <c r="O42" s="317"/>
      <c r="Q42" s="360"/>
    </row>
    <row r="43" spans="1:17" ht="15" customHeight="1">
      <c r="A43" s="591"/>
      <c r="B43" s="585"/>
      <c r="C43" s="586"/>
      <c r="D43" s="588"/>
      <c r="E43" s="343" t="s">
        <v>236</v>
      </c>
      <c r="F43" s="498">
        <v>4.25</v>
      </c>
      <c r="G43" s="353">
        <v>3.947104601822916</v>
      </c>
      <c r="H43" s="354">
        <v>4.18680674116766</v>
      </c>
      <c r="I43" s="355" t="s">
        <v>733</v>
      </c>
      <c r="J43" s="498">
        <f>(F43-H43)/'[1]AQSUM'!$I44</f>
        <v>0.07020042639158273</v>
      </c>
      <c r="K43" s="353">
        <v>-0.26437932998395286</v>
      </c>
      <c r="L43" s="353" t="s">
        <v>733</v>
      </c>
      <c r="M43" s="350"/>
      <c r="N43" s="350"/>
      <c r="O43" s="317"/>
      <c r="Q43" s="360"/>
    </row>
    <row r="44" spans="1:17" ht="15" customHeight="1">
      <c r="A44" s="590" t="s">
        <v>700</v>
      </c>
      <c r="B44" s="584" t="s">
        <v>701</v>
      </c>
      <c r="C44" s="580" t="s">
        <v>664</v>
      </c>
      <c r="D44" s="587"/>
      <c r="E44" s="347" t="s">
        <v>235</v>
      </c>
      <c r="F44" s="497">
        <v>4.666667</v>
      </c>
      <c r="G44" s="348">
        <v>3.8816508193404844</v>
      </c>
      <c r="H44" s="349">
        <v>3.888571693675384</v>
      </c>
      <c r="I44" s="342" t="s">
        <v>731</v>
      </c>
      <c r="J44" s="497">
        <f>(F44-H44)/'[1]AQSUM'!$I45</f>
        <v>0.8011945162035253</v>
      </c>
      <c r="K44" s="348">
        <v>-0.0071275781862440175</v>
      </c>
      <c r="L44" s="348" t="s">
        <v>731</v>
      </c>
      <c r="M44" s="350"/>
      <c r="N44" s="350"/>
      <c r="O44" s="317"/>
      <c r="Q44" s="360"/>
    </row>
    <row r="45" spans="1:17" ht="15" customHeight="1">
      <c r="A45" s="591"/>
      <c r="B45" s="585"/>
      <c r="C45" s="586"/>
      <c r="D45" s="588"/>
      <c r="E45" s="343" t="s">
        <v>236</v>
      </c>
      <c r="F45" s="498">
        <v>4.25</v>
      </c>
      <c r="G45" s="353">
        <v>3.7904049439154863</v>
      </c>
      <c r="H45" s="354">
        <v>4.128157384891215</v>
      </c>
      <c r="I45" s="355" t="s">
        <v>733</v>
      </c>
      <c r="J45" s="498">
        <f>(F45-H45)/'[1]AQSUM'!$I46</f>
        <v>0.12761417888607177</v>
      </c>
      <c r="K45" s="353">
        <v>-0.35320946243951024</v>
      </c>
      <c r="L45" s="353" t="s">
        <v>733</v>
      </c>
      <c r="M45" s="350"/>
      <c r="N45" s="350"/>
      <c r="O45" s="317"/>
      <c r="Q45" s="360"/>
    </row>
    <row r="46" spans="1:12" ht="15" customHeight="1">
      <c r="A46" s="590" t="s">
        <v>702</v>
      </c>
      <c r="B46" s="584" t="s">
        <v>703</v>
      </c>
      <c r="C46" s="580" t="s">
        <v>665</v>
      </c>
      <c r="D46" s="587"/>
      <c r="E46" s="347" t="s">
        <v>235</v>
      </c>
      <c r="F46" s="497">
        <v>4.666667</v>
      </c>
      <c r="G46" s="348">
        <v>3.6771191584058287</v>
      </c>
      <c r="H46" s="349">
        <v>3.9664525128770336</v>
      </c>
      <c r="I46" s="342" t="s">
        <v>732</v>
      </c>
      <c r="J46" s="497">
        <f>(F46-H46)/'[1]AQSUM'!$I47</f>
        <v>0.7344071334612368</v>
      </c>
      <c r="K46" s="348">
        <v>-0.3011566266720251</v>
      </c>
      <c r="L46" s="348" t="s">
        <v>732</v>
      </c>
    </row>
    <row r="47" spans="1:12" ht="15" customHeight="1">
      <c r="A47" s="591"/>
      <c r="B47" s="585"/>
      <c r="C47" s="586"/>
      <c r="D47" s="588"/>
      <c r="E47" s="343" t="s">
        <v>236</v>
      </c>
      <c r="F47" s="498">
        <v>4.25</v>
      </c>
      <c r="G47" s="353">
        <v>3.692832399329672</v>
      </c>
      <c r="H47" s="354">
        <v>4.108064324266864</v>
      </c>
      <c r="I47" s="355" t="s">
        <v>733</v>
      </c>
      <c r="J47" s="498">
        <f>(F47-H47)/'[1]AQSUM'!$I48</f>
        <v>0.15072824965715242</v>
      </c>
      <c r="K47" s="353">
        <v>-0.4351453694091035</v>
      </c>
      <c r="L47" s="353" t="s">
        <v>733</v>
      </c>
    </row>
    <row r="48" spans="1:12" ht="15" customHeight="1">
      <c r="A48" s="590" t="s">
        <v>704</v>
      </c>
      <c r="B48" s="584" t="s">
        <v>705</v>
      </c>
      <c r="C48" s="580" t="s">
        <v>666</v>
      </c>
      <c r="D48" s="587"/>
      <c r="E48" s="347" t="s">
        <v>235</v>
      </c>
      <c r="F48" s="497">
        <v>4.666667</v>
      </c>
      <c r="G48" s="348">
        <v>3.599916387959869</v>
      </c>
      <c r="H48" s="349">
        <v>3.8107787064253738</v>
      </c>
      <c r="I48" s="342" t="s">
        <v>731</v>
      </c>
      <c r="J48" s="497">
        <f>(F48-H48)/'[1]AQSUM'!$I49</f>
        <v>0.8007218142380101</v>
      </c>
      <c r="K48" s="348">
        <v>-0.19665296678553396</v>
      </c>
      <c r="L48" s="348" t="s">
        <v>731</v>
      </c>
    </row>
    <row r="49" spans="1:12" ht="15" customHeight="1">
      <c r="A49" s="605"/>
      <c r="B49" s="585"/>
      <c r="C49" s="586"/>
      <c r="D49" s="588"/>
      <c r="E49" s="343" t="s">
        <v>236</v>
      </c>
      <c r="F49" s="498">
        <v>3</v>
      </c>
      <c r="G49" s="353">
        <v>3.2897930941760705</v>
      </c>
      <c r="H49" s="354">
        <v>3.86916790674489</v>
      </c>
      <c r="I49" s="355" t="s">
        <v>733</v>
      </c>
      <c r="J49" s="498">
        <f>(F49-H49)/'[1]AQSUM'!$I50</f>
        <v>-0.7932326698868146</v>
      </c>
      <c r="K49" s="353">
        <v>-0.5291344222375366</v>
      </c>
      <c r="L49" s="353" t="s">
        <v>733</v>
      </c>
    </row>
    <row r="50" spans="1:11" ht="12.75">
      <c r="A50" s="328"/>
      <c r="I50" s="604" t="s">
        <v>735</v>
      </c>
      <c r="J50" s="604"/>
      <c r="K50" s="604"/>
    </row>
    <row r="51" ht="12.75">
      <c r="A51" s="328"/>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72"/>
    </row>
    <row r="67" ht="12.75">
      <c r="A67" s="372"/>
    </row>
    <row r="68" ht="12.75">
      <c r="A68" s="372"/>
    </row>
    <row r="69" ht="12.75">
      <c r="A69" s="372"/>
    </row>
    <row r="70" ht="12.75">
      <c r="A70" s="372"/>
    </row>
    <row r="71" ht="12.75">
      <c r="A71" s="372"/>
    </row>
    <row r="72" ht="12.75">
      <c r="A72" s="372"/>
    </row>
    <row r="73" ht="12.75">
      <c r="A73" s="372"/>
    </row>
    <row r="74" ht="12.75">
      <c r="A74" s="372"/>
    </row>
    <row r="75" ht="12.75">
      <c r="A75" s="372"/>
    </row>
    <row r="76" ht="12.75">
      <c r="A76" s="372"/>
    </row>
    <row r="77" ht="12.75">
      <c r="A77" s="372"/>
    </row>
    <row r="78" ht="12.75">
      <c r="A78" s="372"/>
    </row>
    <row r="79" ht="12.75">
      <c r="A79" s="372"/>
    </row>
    <row r="80" ht="12.75">
      <c r="A80" s="372"/>
    </row>
    <row r="81" ht="12.75">
      <c r="A81" s="372"/>
    </row>
    <row r="82" ht="12.75">
      <c r="A82" s="372"/>
    </row>
    <row r="83" ht="12.75">
      <c r="A83" s="372"/>
    </row>
    <row r="84" ht="12.75">
      <c r="A84" s="372"/>
    </row>
    <row r="85" ht="12.75">
      <c r="A85" s="372"/>
    </row>
    <row r="86" ht="12.75">
      <c r="A86" s="372"/>
    </row>
    <row r="87" ht="12.75">
      <c r="A87" s="372"/>
    </row>
    <row r="88" ht="12.75">
      <c r="A88" s="372"/>
    </row>
    <row r="89" ht="12.75">
      <c r="A89" s="372"/>
    </row>
    <row r="90" ht="12.75">
      <c r="A90" s="372"/>
    </row>
    <row r="91" ht="12.75">
      <c r="A91" s="372"/>
    </row>
    <row r="92" ht="12.75">
      <c r="A92" s="372"/>
    </row>
    <row r="93" ht="12.75">
      <c r="A93" s="372"/>
    </row>
    <row r="94" ht="12.75">
      <c r="A94" s="372"/>
    </row>
    <row r="95" ht="12.75">
      <c r="A95" s="372"/>
    </row>
    <row r="96" ht="12.75">
      <c r="A96" s="372"/>
    </row>
    <row r="97" ht="12.75">
      <c r="A97" s="372"/>
    </row>
    <row r="98" ht="12.75">
      <c r="A98" s="372"/>
    </row>
    <row r="99" ht="12.75">
      <c r="A99" s="372"/>
    </row>
    <row r="100" ht="12.75">
      <c r="A100" s="372"/>
    </row>
    <row r="101" ht="12.75">
      <c r="A101" s="372"/>
    </row>
    <row r="102" ht="12.75">
      <c r="A102" s="372"/>
    </row>
    <row r="103" ht="12.75">
      <c r="A103" s="372"/>
    </row>
    <row r="104" ht="12.75">
      <c r="A104" s="372"/>
    </row>
    <row r="105" ht="12.75">
      <c r="A105" s="372"/>
    </row>
    <row r="106" ht="12.75">
      <c r="A106" s="372"/>
    </row>
    <row r="107" ht="12.75">
      <c r="A107" s="372"/>
    </row>
    <row r="108" ht="12.75">
      <c r="A108" s="372"/>
    </row>
    <row r="109" ht="12.75">
      <c r="A109" s="372"/>
    </row>
    <row r="110" ht="12.75">
      <c r="A110" s="372"/>
    </row>
    <row r="111" ht="12.75">
      <c r="A111" s="372"/>
    </row>
    <row r="112" ht="12.75">
      <c r="A112" s="372"/>
    </row>
    <row r="113" ht="12.75">
      <c r="A113" s="372"/>
    </row>
    <row r="114" ht="12.75">
      <c r="A114" s="372"/>
    </row>
    <row r="115" ht="12.75">
      <c r="A115" s="372"/>
    </row>
    <row r="116" ht="12.75">
      <c r="A116" s="372"/>
    </row>
    <row r="117" ht="12.75">
      <c r="A117" s="372"/>
    </row>
    <row r="118" ht="12.75">
      <c r="A118" s="372"/>
    </row>
    <row r="119" spans="1:5" ht="17.25" customHeight="1">
      <c r="A119" s="373"/>
      <c r="B119" s="374"/>
      <c r="C119" s="375"/>
      <c r="D119" s="376"/>
      <c r="E119" s="377"/>
    </row>
    <row r="120" ht="12.75">
      <c r="A120" s="372"/>
    </row>
    <row r="121" ht="12.75">
      <c r="A121" s="372"/>
    </row>
    <row r="122" ht="12.75">
      <c r="A122" s="372"/>
    </row>
    <row r="123" ht="12.75">
      <c r="A123" s="372"/>
    </row>
    <row r="124" ht="12.75">
      <c r="A124" s="372"/>
    </row>
    <row r="125" ht="12.75">
      <c r="A125" s="372"/>
    </row>
    <row r="126" ht="12.75">
      <c r="A126" s="372"/>
    </row>
    <row r="127" ht="12.75">
      <c r="A127" s="372"/>
    </row>
    <row r="128" ht="12.75">
      <c r="A128" s="372"/>
    </row>
    <row r="129" ht="12.75">
      <c r="A129" s="372"/>
    </row>
    <row r="130" ht="12.75">
      <c r="A130" s="372"/>
    </row>
    <row r="131" ht="12.75">
      <c r="A131" s="372"/>
    </row>
    <row r="132" ht="12.75">
      <c r="A132" s="372"/>
    </row>
    <row r="133" ht="12.75">
      <c r="A133" s="372"/>
    </row>
    <row r="134" ht="12.75">
      <c r="A134" s="372"/>
    </row>
    <row r="135" ht="12.75">
      <c r="A135" s="372"/>
    </row>
    <row r="136" ht="12.75">
      <c r="A136" s="372"/>
    </row>
    <row r="137" ht="12.75">
      <c r="A137" s="372"/>
    </row>
    <row r="138" ht="12.75">
      <c r="A138" s="372"/>
    </row>
    <row r="139" ht="12.75">
      <c r="A139" s="372"/>
    </row>
    <row r="140" ht="12.75">
      <c r="A140" s="372"/>
    </row>
    <row r="141" ht="12.75">
      <c r="A141" s="372"/>
    </row>
    <row r="142" ht="12.75">
      <c r="A142" s="372"/>
    </row>
    <row r="143" ht="12.75">
      <c r="A143" s="372"/>
    </row>
    <row r="144" ht="12.75">
      <c r="A144" s="372"/>
    </row>
    <row r="145" ht="12.75">
      <c r="A145" s="372"/>
    </row>
    <row r="146" ht="12.75">
      <c r="A146" s="372"/>
    </row>
    <row r="147" ht="12.75">
      <c r="A147" s="372"/>
    </row>
    <row r="148" ht="12.75">
      <c r="A148" s="372"/>
    </row>
    <row r="149" ht="12.75">
      <c r="A149" s="372"/>
    </row>
    <row r="150" ht="12.75">
      <c r="A150" s="372"/>
    </row>
    <row r="151" ht="12.75">
      <c r="A151" s="372"/>
    </row>
    <row r="152" ht="12.75">
      <c r="A152" s="372"/>
    </row>
    <row r="153" ht="12.75">
      <c r="A153" s="372"/>
    </row>
    <row r="154" ht="12.75">
      <c r="A154" s="372"/>
    </row>
    <row r="155" ht="12.75">
      <c r="A155" s="372"/>
    </row>
    <row r="156" ht="12.75">
      <c r="A156" s="372"/>
    </row>
    <row r="157" ht="12.75">
      <c r="A157" s="372"/>
    </row>
    <row r="158" ht="12.75">
      <c r="A158" s="372"/>
    </row>
    <row r="159" ht="12.75">
      <c r="A159" s="372"/>
    </row>
    <row r="160" ht="12.75">
      <c r="A160" s="372"/>
    </row>
    <row r="161" ht="12.75">
      <c r="A161" s="372"/>
    </row>
    <row r="162" ht="12.75">
      <c r="A162" s="372"/>
    </row>
    <row r="163" ht="12.75">
      <c r="A163" s="372"/>
    </row>
    <row r="164" ht="12.75">
      <c r="A164" s="372"/>
    </row>
    <row r="165" ht="12.75">
      <c r="A165" s="372"/>
    </row>
    <row r="166" ht="12.75">
      <c r="A166" s="372"/>
    </row>
    <row r="167" ht="12.75">
      <c r="A167" s="372"/>
    </row>
    <row r="168" ht="12.75">
      <c r="A168" s="372"/>
    </row>
    <row r="169" ht="12.75">
      <c r="A169" s="372"/>
    </row>
    <row r="170" ht="12.75">
      <c r="A170" s="372"/>
    </row>
    <row r="171" ht="12.75">
      <c r="A171" s="372"/>
    </row>
    <row r="172" ht="12.75">
      <c r="A172" s="372"/>
    </row>
    <row r="173" ht="12.75">
      <c r="A173" s="372"/>
    </row>
    <row r="174" ht="12.75">
      <c r="A174" s="372"/>
    </row>
    <row r="175" ht="12.75">
      <c r="A175" s="372"/>
    </row>
    <row r="176" ht="12.75">
      <c r="A176" s="372"/>
    </row>
    <row r="177" ht="12.75">
      <c r="A177" s="372"/>
    </row>
    <row r="178" ht="12.75">
      <c r="A178" s="372"/>
    </row>
    <row r="179" ht="12.75">
      <c r="A179" s="372"/>
    </row>
    <row r="180" ht="12.75">
      <c r="A180" s="372"/>
    </row>
    <row r="181" ht="12.75">
      <c r="A181" s="372"/>
    </row>
    <row r="182" ht="12.75">
      <c r="A182" s="372"/>
    </row>
    <row r="183" ht="12.75">
      <c r="A183" s="372"/>
    </row>
    <row r="184" ht="12.75">
      <c r="A184" s="372"/>
    </row>
    <row r="185" ht="12.75">
      <c r="A185" s="372"/>
    </row>
    <row r="186" ht="12.75">
      <c r="A186" s="372"/>
    </row>
    <row r="187" ht="12.75">
      <c r="A187" s="372"/>
    </row>
    <row r="188" ht="12.75">
      <c r="A188" s="372"/>
    </row>
    <row r="189" ht="12.75">
      <c r="A189" s="372"/>
    </row>
    <row r="190" ht="12.75">
      <c r="A190" s="372"/>
    </row>
    <row r="191" ht="12.75">
      <c r="A191" s="372"/>
    </row>
    <row r="192" ht="12.75">
      <c r="A192" s="372"/>
    </row>
    <row r="193" ht="12.75">
      <c r="A193" s="372"/>
    </row>
    <row r="194" ht="12.75">
      <c r="A194" s="372"/>
    </row>
    <row r="195" ht="12.75">
      <c r="A195" s="372"/>
    </row>
    <row r="196" ht="12.75">
      <c r="A196" s="372"/>
    </row>
    <row r="197" ht="12.75">
      <c r="A197" s="372"/>
    </row>
    <row r="198" ht="12.75">
      <c r="A198" s="372"/>
    </row>
    <row r="199" ht="12.75">
      <c r="A199" s="372"/>
    </row>
    <row r="200" ht="12.75">
      <c r="A200" s="372"/>
    </row>
    <row r="201" ht="12.75">
      <c r="A201" s="372"/>
    </row>
    <row r="202" ht="12.75">
      <c r="A202" s="372"/>
    </row>
    <row r="203" ht="12.75">
      <c r="A203" s="372"/>
    </row>
    <row r="204" ht="12.75">
      <c r="A204" s="372"/>
    </row>
    <row r="205" ht="12.75">
      <c r="A205" s="372"/>
    </row>
    <row r="206" ht="12.75">
      <c r="A206" s="372"/>
    </row>
    <row r="207" ht="12.75">
      <c r="A207" s="372"/>
    </row>
    <row r="208" ht="12.75">
      <c r="A208" s="372"/>
    </row>
    <row r="209" ht="12.75">
      <c r="A209" s="372"/>
    </row>
    <row r="210" ht="12.75">
      <c r="A210" s="372"/>
    </row>
    <row r="211" ht="12.75">
      <c r="A211" s="372"/>
    </row>
    <row r="212" ht="12.75">
      <c r="A212" s="372"/>
    </row>
    <row r="213" ht="12.75">
      <c r="A213" s="372"/>
    </row>
    <row r="214" ht="12.75">
      <c r="A214" s="372"/>
    </row>
    <row r="215" ht="12.75">
      <c r="A215" s="372"/>
    </row>
    <row r="216" ht="12.75">
      <c r="A216" s="372"/>
    </row>
    <row r="217" ht="12.75">
      <c r="A217" s="372"/>
    </row>
    <row r="218" ht="12.75">
      <c r="A218" s="372"/>
    </row>
    <row r="219" ht="12.75">
      <c r="A219" s="372"/>
    </row>
    <row r="220" ht="12.75">
      <c r="A220" s="372"/>
    </row>
    <row r="221" ht="12.75">
      <c r="A221" s="372"/>
    </row>
    <row r="222" ht="12.75">
      <c r="A222" s="372"/>
    </row>
    <row r="223" ht="12.75">
      <c r="A223" s="372"/>
    </row>
    <row r="224" ht="12.75">
      <c r="A224" s="372"/>
    </row>
    <row r="225" ht="12.75">
      <c r="A225" s="372"/>
    </row>
    <row r="226" ht="12.75">
      <c r="A226" s="372"/>
    </row>
    <row r="227" ht="12.75">
      <c r="A227" s="372"/>
    </row>
    <row r="228" ht="12.75">
      <c r="A228" s="372"/>
    </row>
    <row r="229" ht="12.75">
      <c r="A229" s="372"/>
    </row>
    <row r="230" ht="12.75">
      <c r="A230" s="372"/>
    </row>
    <row r="231" ht="12.75">
      <c r="A231" s="372"/>
    </row>
    <row r="232" ht="12.75">
      <c r="A232" s="372"/>
    </row>
    <row r="233" ht="12.75">
      <c r="A233" s="372"/>
    </row>
    <row r="234" ht="12.75">
      <c r="A234" s="372"/>
    </row>
    <row r="235" ht="12.75">
      <c r="A235" s="372"/>
    </row>
    <row r="236" ht="12.75">
      <c r="A236" s="372"/>
    </row>
    <row r="237" ht="12.75">
      <c r="A237" s="372"/>
    </row>
    <row r="238" ht="12.75">
      <c r="A238" s="372"/>
    </row>
    <row r="239" ht="12.75">
      <c r="A239" s="372"/>
    </row>
    <row r="240" ht="12.75">
      <c r="A240" s="372"/>
    </row>
    <row r="241" ht="12.75">
      <c r="A241" s="372"/>
    </row>
    <row r="242" ht="12.75">
      <c r="A242" s="372"/>
    </row>
    <row r="243" ht="12.75">
      <c r="A243" s="372"/>
    </row>
    <row r="244" ht="12.75">
      <c r="A244" s="372"/>
    </row>
    <row r="245" ht="12.75">
      <c r="A245" s="372"/>
    </row>
    <row r="246" ht="12.75">
      <c r="A246" s="372"/>
    </row>
    <row r="247" ht="12.75">
      <c r="A247" s="372"/>
    </row>
    <row r="248" ht="12.75">
      <c r="A248" s="372"/>
    </row>
    <row r="249" ht="12.75">
      <c r="A249" s="372"/>
    </row>
    <row r="250" ht="12.75">
      <c r="A250" s="372"/>
    </row>
    <row r="251" ht="12.75">
      <c r="A251" s="372"/>
    </row>
    <row r="252" ht="12.75">
      <c r="A252" s="372"/>
    </row>
    <row r="253" ht="12.75">
      <c r="A253" s="372"/>
    </row>
    <row r="254" ht="12.75">
      <c r="A254" s="372"/>
    </row>
    <row r="255" ht="12.75">
      <c r="A255" s="372"/>
    </row>
    <row r="256" ht="12.75">
      <c r="A256" s="372"/>
    </row>
    <row r="257" ht="12.75">
      <c r="A257" s="372"/>
    </row>
    <row r="258" ht="12.75">
      <c r="A258" s="372"/>
    </row>
    <row r="259" ht="12.75">
      <c r="A259" s="372"/>
    </row>
    <row r="260" ht="12.75">
      <c r="A260" s="372"/>
    </row>
    <row r="261" ht="12.75">
      <c r="A261" s="372"/>
    </row>
    <row r="262" ht="12.75">
      <c r="A262" s="372"/>
    </row>
    <row r="263" ht="12.75">
      <c r="A263" s="372"/>
    </row>
    <row r="264" ht="12.75">
      <c r="A264" s="372"/>
    </row>
    <row r="265" ht="12.75">
      <c r="A265" s="372"/>
    </row>
    <row r="266" ht="12.75">
      <c r="A266" s="372"/>
    </row>
    <row r="267" ht="12.75">
      <c r="A267" s="372"/>
    </row>
    <row r="268" ht="12.75">
      <c r="A268" s="372"/>
    </row>
    <row r="269" ht="12.75">
      <c r="A269" s="372"/>
    </row>
    <row r="270" ht="12.75">
      <c r="A270" s="372"/>
    </row>
    <row r="271" ht="12.75">
      <c r="A271" s="372"/>
    </row>
    <row r="272" ht="12.75">
      <c r="A272" s="372"/>
    </row>
    <row r="273" ht="12.75">
      <c r="A273" s="372"/>
    </row>
    <row r="274" ht="12.75">
      <c r="A274" s="372"/>
    </row>
    <row r="275" ht="12.75">
      <c r="A275" s="372"/>
    </row>
    <row r="276" ht="12.75">
      <c r="A276" s="372"/>
    </row>
    <row r="277" ht="12.75">
      <c r="A277" s="372"/>
    </row>
    <row r="278" ht="12.75">
      <c r="A278" s="372"/>
    </row>
    <row r="279" ht="12.75">
      <c r="A279" s="372"/>
    </row>
    <row r="280" ht="12.75">
      <c r="A280" s="372"/>
    </row>
    <row r="281" ht="12.75">
      <c r="A281" s="372"/>
    </row>
    <row r="282" ht="12.75">
      <c r="A282" s="372"/>
    </row>
    <row r="283" ht="12.75">
      <c r="A283" s="372"/>
    </row>
    <row r="284" ht="12.75">
      <c r="A284" s="372"/>
    </row>
    <row r="285" ht="12.75">
      <c r="A285" s="372"/>
    </row>
    <row r="286" ht="12.75">
      <c r="A286" s="372"/>
    </row>
    <row r="287" ht="12.75">
      <c r="A287" s="372"/>
    </row>
    <row r="288" ht="12.75">
      <c r="A288" s="372"/>
    </row>
    <row r="289" ht="12.75">
      <c r="A289" s="372"/>
    </row>
    <row r="290" ht="12.75">
      <c r="A290" s="372"/>
    </row>
    <row r="291" ht="12.75">
      <c r="A291" s="372"/>
    </row>
    <row r="292" ht="12.75">
      <c r="A292" s="372"/>
    </row>
    <row r="293" ht="12.75">
      <c r="A293" s="372"/>
    </row>
    <row r="294" ht="12.75">
      <c r="A294" s="372"/>
    </row>
    <row r="295" ht="12.75">
      <c r="A295" s="372"/>
    </row>
    <row r="296" ht="12.75">
      <c r="A296" s="372"/>
    </row>
    <row r="297" ht="12.75">
      <c r="A297" s="372"/>
    </row>
    <row r="298" ht="12.75">
      <c r="A298" s="372"/>
    </row>
    <row r="299" ht="12.75">
      <c r="A299" s="372"/>
    </row>
    <row r="300" ht="12.75">
      <c r="A300" s="372"/>
    </row>
    <row r="301" ht="12.75">
      <c r="A301" s="372"/>
    </row>
    <row r="302" ht="12.75">
      <c r="A302" s="372"/>
    </row>
    <row r="303" ht="12.75">
      <c r="A303" s="372"/>
    </row>
    <row r="304" ht="12.75">
      <c r="A304" s="372"/>
    </row>
    <row r="305" ht="12.75">
      <c r="A305" s="372"/>
    </row>
    <row r="306" ht="12.75">
      <c r="A306" s="372"/>
    </row>
    <row r="307" ht="12.75">
      <c r="A307" s="372"/>
    </row>
    <row r="308" ht="12.75">
      <c r="A308" s="372"/>
    </row>
    <row r="309" ht="12.75">
      <c r="A309" s="372"/>
    </row>
    <row r="310" ht="12.75">
      <c r="A310" s="372"/>
    </row>
    <row r="311" ht="12.75">
      <c r="A311" s="372"/>
    </row>
    <row r="312" ht="12.75">
      <c r="A312" s="372"/>
    </row>
    <row r="313" ht="12.75">
      <c r="A313" s="372"/>
    </row>
    <row r="314" ht="12.75">
      <c r="A314" s="372"/>
    </row>
    <row r="315" ht="12.75">
      <c r="A315" s="372"/>
    </row>
    <row r="316" ht="12.75">
      <c r="A316" s="372"/>
    </row>
    <row r="317" ht="12.75">
      <c r="A317" s="372"/>
    </row>
    <row r="318" ht="12.75">
      <c r="A318" s="372"/>
    </row>
    <row r="319" ht="12.75">
      <c r="A319" s="372"/>
    </row>
    <row r="320" ht="12.75">
      <c r="A320" s="372"/>
    </row>
    <row r="321" ht="12.75">
      <c r="A321" s="372"/>
    </row>
    <row r="322" ht="12.75">
      <c r="A322" s="372"/>
    </row>
    <row r="323" ht="12.75">
      <c r="A323" s="372"/>
    </row>
    <row r="324" ht="12.75">
      <c r="A324" s="372"/>
    </row>
    <row r="325" ht="12.75">
      <c r="A325" s="372"/>
    </row>
    <row r="326" ht="12.75">
      <c r="A326" s="372"/>
    </row>
    <row r="327" ht="12.75">
      <c r="A327" s="372"/>
    </row>
    <row r="328" ht="12.75">
      <c r="A328" s="372"/>
    </row>
    <row r="329" ht="12.75">
      <c r="A329" s="372"/>
    </row>
    <row r="330" ht="12.75">
      <c r="A330" s="372"/>
    </row>
    <row r="331" ht="12.75">
      <c r="A331" s="372"/>
    </row>
    <row r="332" ht="12.75">
      <c r="A332" s="372"/>
    </row>
    <row r="333" ht="12.75">
      <c r="A333" s="372"/>
    </row>
    <row r="334" ht="12.75">
      <c r="A334" s="372"/>
    </row>
    <row r="335" ht="12.75">
      <c r="A335" s="372"/>
    </row>
    <row r="336" ht="12.75">
      <c r="A336" s="372"/>
    </row>
    <row r="337" ht="12.75">
      <c r="A337" s="372"/>
    </row>
    <row r="338" ht="12.75">
      <c r="A338" s="372"/>
    </row>
    <row r="339" ht="12.75">
      <c r="A339" s="372"/>
    </row>
    <row r="340" ht="12.75">
      <c r="A340" s="372"/>
    </row>
    <row r="341" ht="12.75">
      <c r="A341" s="372"/>
    </row>
    <row r="342" ht="12.75">
      <c r="A342" s="372"/>
    </row>
    <row r="343" ht="12.75">
      <c r="A343" s="372"/>
    </row>
    <row r="344" ht="12.75">
      <c r="A344" s="372"/>
    </row>
    <row r="345" ht="12.75">
      <c r="A345" s="372"/>
    </row>
    <row r="346" ht="12.75">
      <c r="A346" s="372"/>
    </row>
    <row r="347" ht="12.75">
      <c r="A347" s="372"/>
    </row>
    <row r="348" ht="12.75">
      <c r="A348" s="372"/>
    </row>
    <row r="349" ht="12.75">
      <c r="A349" s="372"/>
    </row>
    <row r="350" ht="12.75">
      <c r="A350" s="372"/>
    </row>
    <row r="351" ht="12.75">
      <c r="A351" s="372"/>
    </row>
    <row r="352" ht="12.75">
      <c r="A352" s="372"/>
    </row>
    <row r="353" ht="12.75">
      <c r="A353" s="372"/>
    </row>
    <row r="354" ht="12.75">
      <c r="A354" s="372"/>
    </row>
    <row r="355" ht="12.75">
      <c r="A355" s="372"/>
    </row>
    <row r="356" ht="12.75">
      <c r="A356" s="372"/>
    </row>
    <row r="357" ht="12.75">
      <c r="A357" s="372"/>
    </row>
    <row r="358" ht="12.75">
      <c r="A358" s="372"/>
    </row>
    <row r="359" ht="12.75">
      <c r="A359" s="372"/>
    </row>
    <row r="360" ht="12.75">
      <c r="A360" s="372"/>
    </row>
    <row r="361" ht="12.75">
      <c r="A361" s="372"/>
    </row>
    <row r="362" ht="12.75">
      <c r="A362" s="372"/>
    </row>
    <row r="363" ht="12.75">
      <c r="A363" s="372"/>
    </row>
    <row r="364" ht="12.75">
      <c r="A364" s="372"/>
    </row>
    <row r="365" ht="12.75">
      <c r="A365" s="372"/>
    </row>
    <row r="366" ht="12.75">
      <c r="A366" s="372"/>
    </row>
    <row r="367" ht="12.75">
      <c r="A367" s="372"/>
    </row>
    <row r="368" ht="12.75">
      <c r="A368" s="372"/>
    </row>
    <row r="369" ht="12.75">
      <c r="A369" s="372"/>
    </row>
    <row r="370" ht="12.75">
      <c r="A370" s="372"/>
    </row>
    <row r="371" ht="12.75">
      <c r="A371" s="372"/>
    </row>
    <row r="372" ht="12.75">
      <c r="A372" s="372"/>
    </row>
    <row r="373" ht="12.75">
      <c r="A373" s="372"/>
    </row>
    <row r="374" ht="12.75">
      <c r="A374" s="372"/>
    </row>
    <row r="375" ht="12.75">
      <c r="A375" s="372"/>
    </row>
    <row r="376" ht="12.75">
      <c r="A376" s="372"/>
    </row>
    <row r="377" ht="12.75">
      <c r="A377" s="372"/>
    </row>
    <row r="378" ht="12.75">
      <c r="A378" s="372"/>
    </row>
    <row r="379" ht="12.75">
      <c r="A379" s="372"/>
    </row>
    <row r="380" ht="12.75">
      <c r="A380" s="372"/>
    </row>
    <row r="381" ht="12.75">
      <c r="A381" s="372"/>
    </row>
    <row r="382" ht="12.75">
      <c r="A382" s="372"/>
    </row>
    <row r="383" ht="12.75">
      <c r="A383" s="372"/>
    </row>
    <row r="384" ht="12.75">
      <c r="A384" s="372"/>
    </row>
    <row r="385" ht="12.75">
      <c r="A385" s="372"/>
    </row>
    <row r="386" ht="12.75">
      <c r="A386" s="372"/>
    </row>
    <row r="387" ht="12.75">
      <c r="A387" s="372"/>
    </row>
    <row r="388" ht="12.75">
      <c r="A388" s="372"/>
    </row>
    <row r="389" ht="12.75">
      <c r="A389" s="372"/>
    </row>
    <row r="390" ht="12.75">
      <c r="A390" s="372"/>
    </row>
    <row r="391" ht="12.75">
      <c r="A391" s="372"/>
    </row>
    <row r="392" ht="12.75">
      <c r="A392" s="372"/>
    </row>
    <row r="393" ht="12.75">
      <c r="A393" s="372"/>
    </row>
    <row r="394" ht="12.75">
      <c r="A394" s="372"/>
    </row>
    <row r="395" ht="12.75">
      <c r="A395" s="372"/>
    </row>
    <row r="396" ht="12.75">
      <c r="A396" s="372"/>
    </row>
    <row r="397" ht="12.75">
      <c r="A397" s="372"/>
    </row>
    <row r="398" ht="12.75">
      <c r="A398" s="372"/>
    </row>
    <row r="399" ht="12.75">
      <c r="A399" s="372"/>
    </row>
    <row r="400" ht="12.75">
      <c r="A400" s="372"/>
    </row>
    <row r="401" ht="12.75">
      <c r="A401" s="372"/>
    </row>
    <row r="402" ht="12.75">
      <c r="A402" s="372"/>
    </row>
    <row r="403" ht="12.75">
      <c r="A403" s="372"/>
    </row>
    <row r="404" ht="12.75">
      <c r="A404" s="372"/>
    </row>
    <row r="405" ht="12.75">
      <c r="A405" s="372"/>
    </row>
    <row r="406" ht="12.75">
      <c r="A406" s="372"/>
    </row>
    <row r="407" ht="12.75">
      <c r="A407" s="372"/>
    </row>
    <row r="408" ht="12.75">
      <c r="A408" s="372"/>
    </row>
    <row r="409" ht="12.75">
      <c r="A409" s="372"/>
    </row>
    <row r="410" ht="12.75">
      <c r="A410" s="372"/>
    </row>
    <row r="411" ht="12.75">
      <c r="A411" s="372"/>
    </row>
    <row r="412" ht="12.75">
      <c r="A412" s="372"/>
    </row>
    <row r="413" ht="12.75">
      <c r="A413" s="372"/>
    </row>
    <row r="414" ht="12.75">
      <c r="A414" s="372"/>
    </row>
    <row r="415" ht="12.75">
      <c r="A415" s="372"/>
    </row>
    <row r="416" ht="12.75">
      <c r="A416" s="372"/>
    </row>
    <row r="417" ht="12.75">
      <c r="A417" s="372"/>
    </row>
    <row r="418" ht="12.75">
      <c r="A418" s="372"/>
    </row>
    <row r="419" ht="12.75">
      <c r="A419" s="372"/>
    </row>
    <row r="420" ht="12.75">
      <c r="A420" s="372"/>
    </row>
    <row r="421" ht="12.75">
      <c r="A421" s="372"/>
    </row>
    <row r="422" ht="12.75">
      <c r="A422" s="372"/>
    </row>
    <row r="423" ht="12.75">
      <c r="A423" s="372"/>
    </row>
    <row r="424" ht="12.75">
      <c r="A424" s="372"/>
    </row>
    <row r="425" ht="12.75">
      <c r="A425" s="372"/>
    </row>
    <row r="426" ht="12.75">
      <c r="A426" s="372"/>
    </row>
    <row r="427" ht="12.75">
      <c r="A427" s="372"/>
    </row>
    <row r="428" ht="12.75">
      <c r="A428" s="372"/>
    </row>
    <row r="429" ht="12.75">
      <c r="A429" s="372"/>
    </row>
    <row r="430" ht="12.75">
      <c r="A430" s="372"/>
    </row>
    <row r="431" ht="12.75">
      <c r="A431" s="372"/>
    </row>
    <row r="432" ht="12.75">
      <c r="A432" s="372"/>
    </row>
    <row r="433" ht="12.75">
      <c r="A433" s="372"/>
    </row>
    <row r="434" ht="12.75">
      <c r="A434" s="372"/>
    </row>
    <row r="435" ht="12.75">
      <c r="A435" s="372"/>
    </row>
    <row r="436" ht="12.75">
      <c r="A436" s="372"/>
    </row>
    <row r="437" ht="12.75">
      <c r="A437" s="372"/>
    </row>
    <row r="438" ht="12.75">
      <c r="A438" s="372"/>
    </row>
    <row r="439" ht="12.75">
      <c r="A439" s="372"/>
    </row>
    <row r="440" ht="12.75">
      <c r="A440" s="372"/>
    </row>
    <row r="441" ht="12.75">
      <c r="A441" s="372"/>
    </row>
    <row r="442" ht="12.75">
      <c r="A442" s="372"/>
    </row>
    <row r="443" ht="12.75">
      <c r="A443" s="372"/>
    </row>
    <row r="444" ht="12.75">
      <c r="A444" s="372"/>
    </row>
    <row r="445" ht="12.75">
      <c r="A445" s="372"/>
    </row>
    <row r="446" ht="12.75">
      <c r="A446" s="372"/>
    </row>
    <row r="447" ht="12.75">
      <c r="A447" s="372"/>
    </row>
    <row r="448" ht="12.75">
      <c r="A448" s="372"/>
    </row>
    <row r="449" ht="12.75">
      <c r="A449" s="372"/>
    </row>
    <row r="450" ht="12.75">
      <c r="A450" s="372"/>
    </row>
    <row r="451" ht="12.75">
      <c r="A451" s="372"/>
    </row>
    <row r="452" ht="12.75">
      <c r="A452" s="372"/>
    </row>
    <row r="453" ht="12.75">
      <c r="A453" s="372"/>
    </row>
    <row r="454" ht="12.75">
      <c r="A454" s="372"/>
    </row>
    <row r="455" ht="12.75">
      <c r="A455" s="372"/>
    </row>
    <row r="456" ht="12.75">
      <c r="A456" s="372"/>
    </row>
    <row r="457" ht="12.75">
      <c r="A457" s="372"/>
    </row>
    <row r="458" ht="12.75">
      <c r="A458" s="372"/>
    </row>
    <row r="459" ht="12.75">
      <c r="A459" s="372"/>
    </row>
    <row r="460" ht="12.75">
      <c r="A460" s="372"/>
    </row>
    <row r="461" ht="12.75">
      <c r="A461" s="372"/>
    </row>
    <row r="462" ht="12.75">
      <c r="A462" s="372"/>
    </row>
    <row r="463" ht="12.75">
      <c r="A463" s="372"/>
    </row>
    <row r="464" ht="12.75">
      <c r="A464" s="372"/>
    </row>
    <row r="465" ht="12.75">
      <c r="A465" s="372"/>
    </row>
    <row r="466" ht="12.75">
      <c r="A466" s="372"/>
    </row>
    <row r="467" ht="12.75">
      <c r="A467" s="372"/>
    </row>
    <row r="468" ht="12.75">
      <c r="A468" s="372"/>
    </row>
    <row r="469" ht="12.75">
      <c r="A469" s="372"/>
    </row>
    <row r="470" ht="12.75">
      <c r="A470" s="372"/>
    </row>
    <row r="471" ht="12.75">
      <c r="A471" s="372"/>
    </row>
    <row r="472" ht="12.75">
      <c r="A472" s="372"/>
    </row>
    <row r="473" ht="12.75">
      <c r="A473" s="372"/>
    </row>
    <row r="474" ht="12.75">
      <c r="A474" s="372"/>
    </row>
    <row r="475" ht="12.75">
      <c r="A475" s="372"/>
    </row>
    <row r="476" ht="12.75">
      <c r="A476" s="372"/>
    </row>
    <row r="477" ht="12.75">
      <c r="A477" s="372"/>
    </row>
    <row r="478" ht="12.75">
      <c r="A478" s="372"/>
    </row>
    <row r="479" ht="12.75">
      <c r="A479" s="372"/>
    </row>
    <row r="480" ht="12.75">
      <c r="A480" s="372"/>
    </row>
    <row r="481" ht="12.75">
      <c r="A481" s="372"/>
    </row>
    <row r="482" ht="12.75">
      <c r="A482" s="372"/>
    </row>
    <row r="483" ht="12.75">
      <c r="A483" s="372"/>
    </row>
    <row r="484" ht="12.75">
      <c r="A484" s="372"/>
    </row>
    <row r="485" ht="12.75">
      <c r="A485" s="372"/>
    </row>
    <row r="486" ht="12.75">
      <c r="A486" s="372"/>
    </row>
    <row r="487" ht="12.75">
      <c r="A487" s="372"/>
    </row>
    <row r="488" ht="12.75">
      <c r="A488" s="372"/>
    </row>
    <row r="489" ht="12.75">
      <c r="A489" s="372"/>
    </row>
    <row r="490" ht="12.75">
      <c r="A490" s="372"/>
    </row>
    <row r="491" ht="12.75">
      <c r="A491" s="372"/>
    </row>
    <row r="492" ht="12.75">
      <c r="A492" s="372"/>
    </row>
    <row r="493" ht="12.75">
      <c r="A493" s="372"/>
    </row>
    <row r="494" ht="12.75">
      <c r="A494" s="372"/>
    </row>
    <row r="495" ht="12.75">
      <c r="A495" s="372"/>
    </row>
    <row r="496" ht="12.75">
      <c r="A496" s="372"/>
    </row>
    <row r="497" ht="12.75">
      <c r="A497" s="372"/>
    </row>
    <row r="498" ht="12.75">
      <c r="A498" s="372"/>
    </row>
    <row r="499" ht="12.75">
      <c r="A499" s="372"/>
    </row>
    <row r="500" ht="12.75">
      <c r="A500" s="372"/>
    </row>
    <row r="501" ht="12.75">
      <c r="A501" s="372"/>
    </row>
    <row r="502" ht="12.75">
      <c r="A502" s="372"/>
    </row>
    <row r="503" ht="12.75">
      <c r="A503" s="372"/>
    </row>
    <row r="504" ht="12.75">
      <c r="A504" s="372"/>
    </row>
    <row r="505" ht="12.75">
      <c r="A505" s="372"/>
    </row>
    <row r="506" ht="12.75">
      <c r="A506" s="372"/>
    </row>
    <row r="507" ht="12.75">
      <c r="A507" s="372"/>
    </row>
    <row r="508" ht="12.75">
      <c r="A508" s="372"/>
    </row>
    <row r="509" ht="12.75">
      <c r="A509" s="372"/>
    </row>
    <row r="510" ht="12.75">
      <c r="A510" s="372"/>
    </row>
    <row r="511" ht="12.75">
      <c r="A511" s="372"/>
    </row>
    <row r="512" ht="12.75">
      <c r="A512" s="372"/>
    </row>
    <row r="513" ht="12.75">
      <c r="A513" s="372"/>
    </row>
    <row r="514" ht="12.75">
      <c r="A514" s="372"/>
    </row>
    <row r="515" ht="12.75">
      <c r="A515" s="372"/>
    </row>
    <row r="516" ht="12.75">
      <c r="A516" s="372"/>
    </row>
    <row r="517" ht="12.75">
      <c r="A517" s="372"/>
    </row>
    <row r="518" ht="12.75">
      <c r="A518" s="372"/>
    </row>
    <row r="519" ht="12.75">
      <c r="A519" s="372"/>
    </row>
    <row r="520" ht="12.75">
      <c r="A520" s="372"/>
    </row>
    <row r="521" ht="12.75">
      <c r="A521" s="372"/>
    </row>
    <row r="522" ht="12.75">
      <c r="A522" s="372"/>
    </row>
    <row r="523" ht="12.75">
      <c r="A523" s="372"/>
    </row>
    <row r="524" ht="12.75">
      <c r="A524" s="372"/>
    </row>
    <row r="525" ht="12.75">
      <c r="A525" s="372"/>
    </row>
    <row r="526" ht="12.75">
      <c r="A526" s="372"/>
    </row>
    <row r="527" ht="12.75">
      <c r="A527" s="372"/>
    </row>
    <row r="528" ht="12.75">
      <c r="A528" s="372"/>
    </row>
    <row r="529" ht="12.75">
      <c r="A529" s="372"/>
    </row>
    <row r="530" ht="12.75">
      <c r="A530" s="372"/>
    </row>
    <row r="531" ht="12.75">
      <c r="A531" s="372"/>
    </row>
    <row r="532" ht="12.75">
      <c r="A532" s="372"/>
    </row>
    <row r="533" ht="12.75">
      <c r="A533" s="372"/>
    </row>
    <row r="534" ht="12.75">
      <c r="A534" s="372"/>
    </row>
    <row r="535" ht="12.75">
      <c r="A535" s="372"/>
    </row>
    <row r="536" ht="12.75">
      <c r="A536" s="372"/>
    </row>
    <row r="537" ht="12.75">
      <c r="A537" s="372"/>
    </row>
    <row r="538" ht="12.75">
      <c r="A538" s="372"/>
    </row>
    <row r="539" ht="12.75">
      <c r="A539" s="372"/>
    </row>
    <row r="540" ht="12.75">
      <c r="A540" s="372"/>
    </row>
    <row r="541" ht="12.75">
      <c r="A541" s="372"/>
    </row>
    <row r="542" ht="12.75">
      <c r="A542" s="372"/>
    </row>
    <row r="543" ht="12.75">
      <c r="A543" s="372"/>
    </row>
    <row r="544" ht="12.75">
      <c r="A544" s="372"/>
    </row>
    <row r="545" ht="12.75">
      <c r="A545" s="372"/>
    </row>
    <row r="546" ht="12.75">
      <c r="A546" s="372"/>
    </row>
    <row r="547" ht="12.75">
      <c r="A547" s="372"/>
    </row>
    <row r="548" ht="12.75">
      <c r="A548" s="372"/>
    </row>
    <row r="549" ht="12.75">
      <c r="A549" s="372"/>
    </row>
    <row r="550" ht="12.75">
      <c r="A550" s="372"/>
    </row>
    <row r="551" ht="12.75">
      <c r="A551" s="372"/>
    </row>
    <row r="552" ht="12.75">
      <c r="A552" s="372"/>
    </row>
    <row r="553" ht="12.75">
      <c r="A553" s="372"/>
    </row>
    <row r="554" ht="12.75">
      <c r="A554" s="372"/>
    </row>
    <row r="555" ht="12.75">
      <c r="A555" s="372"/>
    </row>
    <row r="556" ht="12.75">
      <c r="A556" s="372"/>
    </row>
    <row r="557" ht="12.75">
      <c r="A557" s="372"/>
    </row>
    <row r="558" ht="12.75">
      <c r="A558" s="372"/>
    </row>
    <row r="559" ht="12.75">
      <c r="A559" s="372"/>
    </row>
    <row r="560" ht="12.75">
      <c r="A560" s="372"/>
    </row>
    <row r="561" ht="12.75">
      <c r="A561" s="372"/>
    </row>
    <row r="562" ht="12.75">
      <c r="A562" s="372"/>
    </row>
    <row r="563" ht="12.75">
      <c r="A563" s="372"/>
    </row>
    <row r="564" ht="12.75">
      <c r="A564" s="372"/>
    </row>
    <row r="565" ht="12.75">
      <c r="A565" s="372"/>
    </row>
    <row r="566" ht="12.75">
      <c r="A566" s="372"/>
    </row>
    <row r="567" ht="12.75">
      <c r="A567" s="372"/>
    </row>
    <row r="568" ht="12.75">
      <c r="A568" s="372"/>
    </row>
    <row r="569" ht="12.75">
      <c r="A569" s="372"/>
    </row>
    <row r="570" ht="12.75">
      <c r="A570" s="372"/>
    </row>
    <row r="571" ht="12.75">
      <c r="A571" s="372"/>
    </row>
    <row r="572" ht="12.75">
      <c r="A572" s="372"/>
    </row>
    <row r="573" ht="12.75">
      <c r="A573" s="372"/>
    </row>
    <row r="574" ht="12.75">
      <c r="A574" s="372"/>
    </row>
    <row r="575" ht="12.75">
      <c r="A575" s="372"/>
    </row>
    <row r="576" ht="12.75">
      <c r="A576" s="372"/>
    </row>
    <row r="577" ht="12.75">
      <c r="A577" s="372"/>
    </row>
    <row r="578" ht="12.75">
      <c r="A578" s="372"/>
    </row>
    <row r="579" ht="12.75">
      <c r="A579" s="372"/>
    </row>
    <row r="580" ht="12.75">
      <c r="A580" s="372"/>
    </row>
    <row r="581" ht="12.75">
      <c r="A581" s="372"/>
    </row>
    <row r="582" ht="12.75">
      <c r="A582" s="372"/>
    </row>
    <row r="583" ht="12.75">
      <c r="A583" s="372"/>
    </row>
    <row r="584" ht="12.75">
      <c r="A584" s="372"/>
    </row>
    <row r="585" ht="12.75">
      <c r="A585" s="372"/>
    </row>
    <row r="586" ht="12.75">
      <c r="A586" s="372"/>
    </row>
    <row r="587" ht="12.75">
      <c r="A587" s="372"/>
    </row>
    <row r="588" ht="12.75">
      <c r="A588" s="372"/>
    </row>
    <row r="589" ht="12.75">
      <c r="A589" s="372"/>
    </row>
    <row r="590" ht="12.75">
      <c r="A590" s="372"/>
    </row>
    <row r="591" ht="12.75">
      <c r="A591" s="372"/>
    </row>
    <row r="592" ht="12.75">
      <c r="A592" s="372"/>
    </row>
    <row r="593" ht="12.75">
      <c r="A593" s="372"/>
    </row>
    <row r="594" ht="12.75">
      <c r="A594" s="372"/>
    </row>
    <row r="595" ht="12.75">
      <c r="A595" s="372"/>
    </row>
    <row r="596" ht="12.75">
      <c r="A596" s="372"/>
    </row>
    <row r="597" ht="12.75">
      <c r="A597" s="372"/>
    </row>
    <row r="598" ht="12.75">
      <c r="A598" s="372"/>
    </row>
    <row r="599" ht="12.75">
      <c r="A599" s="372"/>
    </row>
    <row r="600" ht="12.75">
      <c r="A600" s="372"/>
    </row>
    <row r="601" ht="12.75">
      <c r="A601" s="372"/>
    </row>
    <row r="602" ht="12.75">
      <c r="A602" s="372"/>
    </row>
    <row r="603" ht="12.75">
      <c r="A603" s="372"/>
    </row>
    <row r="604" ht="12.75">
      <c r="A604" s="372"/>
    </row>
    <row r="605" ht="12.75">
      <c r="A605" s="372"/>
    </row>
    <row r="606" ht="12.75">
      <c r="A606" s="372"/>
    </row>
    <row r="607" ht="12.75">
      <c r="A607" s="372"/>
    </row>
    <row r="608" ht="12.75">
      <c r="A608" s="372"/>
    </row>
    <row r="609" ht="12.75">
      <c r="A609" s="372"/>
    </row>
    <row r="610" ht="12.75">
      <c r="A610" s="372"/>
    </row>
    <row r="611" ht="12.75">
      <c r="A611" s="372"/>
    </row>
    <row r="612" ht="12.75">
      <c r="A612" s="372"/>
    </row>
    <row r="613" ht="12.75">
      <c r="A613" s="372"/>
    </row>
    <row r="614" ht="12.75">
      <c r="A614" s="372"/>
    </row>
    <row r="615" ht="12.75">
      <c r="A615" s="372"/>
    </row>
    <row r="616" ht="12.75">
      <c r="A616" s="372"/>
    </row>
    <row r="617" ht="12.75">
      <c r="A617" s="372"/>
    </row>
    <row r="618" ht="12.75">
      <c r="A618" s="372"/>
    </row>
    <row r="619" ht="12.75">
      <c r="A619" s="372"/>
    </row>
    <row r="620" ht="12.75">
      <c r="A620" s="372"/>
    </row>
    <row r="621" ht="12.75">
      <c r="A621" s="372"/>
    </row>
    <row r="622" ht="12.75">
      <c r="A622" s="372"/>
    </row>
    <row r="623" ht="12.75">
      <c r="A623" s="372"/>
    </row>
    <row r="624" ht="12.75">
      <c r="A624" s="372"/>
    </row>
    <row r="625" ht="12.75">
      <c r="A625" s="372"/>
    </row>
    <row r="626" ht="12.75">
      <c r="A626" s="372"/>
    </row>
    <row r="627" ht="12.75">
      <c r="A627" s="372"/>
    </row>
    <row r="628" ht="12.75">
      <c r="A628" s="372"/>
    </row>
    <row r="629" ht="12.75">
      <c r="A629" s="372"/>
    </row>
    <row r="630" ht="12.75">
      <c r="A630" s="372"/>
    </row>
    <row r="631" ht="12.75">
      <c r="A631" s="372"/>
    </row>
    <row r="632" ht="12.75">
      <c r="A632" s="372"/>
    </row>
    <row r="633" ht="12.75">
      <c r="A633" s="372"/>
    </row>
    <row r="634" ht="12.75">
      <c r="A634" s="372"/>
    </row>
    <row r="635" ht="12.75">
      <c r="A635" s="372"/>
    </row>
    <row r="636" ht="12.75">
      <c r="A636" s="372"/>
    </row>
    <row r="637" ht="12.75">
      <c r="A637" s="372"/>
    </row>
    <row r="638" ht="12.75">
      <c r="A638" s="372"/>
    </row>
    <row r="639" ht="12.75">
      <c r="A639" s="372"/>
    </row>
    <row r="640" ht="12.75">
      <c r="A640" s="372"/>
    </row>
    <row r="641" ht="12.75">
      <c r="A641" s="372"/>
    </row>
    <row r="642" ht="12.75">
      <c r="A642" s="372"/>
    </row>
    <row r="643" ht="12.75">
      <c r="A643" s="372"/>
    </row>
    <row r="644" ht="12.75">
      <c r="A644" s="372"/>
    </row>
    <row r="645" ht="12.75">
      <c r="A645" s="372"/>
    </row>
    <row r="646" ht="12.75">
      <c r="A646" s="372"/>
    </row>
    <row r="647" ht="12.75">
      <c r="A647" s="372"/>
    </row>
    <row r="648" ht="12.75">
      <c r="A648" s="372"/>
    </row>
    <row r="649" ht="12.75">
      <c r="A649" s="372"/>
    </row>
    <row r="650" ht="12.75">
      <c r="A650" s="372"/>
    </row>
    <row r="651" ht="12.75">
      <c r="A651" s="372"/>
    </row>
    <row r="652" ht="12.75">
      <c r="A652" s="372"/>
    </row>
    <row r="653" ht="12.75">
      <c r="A653" s="372"/>
    </row>
    <row r="654" ht="12.75">
      <c r="A654" s="372"/>
    </row>
    <row r="655" ht="12.75">
      <c r="A655" s="372"/>
    </row>
    <row r="656" ht="12.75">
      <c r="A656" s="372"/>
    </row>
    <row r="657" ht="12.75">
      <c r="A657" s="372"/>
    </row>
    <row r="658" ht="12.75">
      <c r="A658" s="372"/>
    </row>
    <row r="659" ht="12.75">
      <c r="A659" s="372"/>
    </row>
    <row r="660" ht="12.75">
      <c r="A660" s="372"/>
    </row>
    <row r="661" ht="12.75">
      <c r="A661" s="372"/>
    </row>
    <row r="662" ht="12.75">
      <c r="A662" s="372"/>
    </row>
    <row r="663" ht="12.75">
      <c r="A663" s="372"/>
    </row>
    <row r="664" ht="12.75">
      <c r="A664" s="372"/>
    </row>
    <row r="665" ht="12.75">
      <c r="A665" s="372"/>
    </row>
    <row r="666" ht="12.75">
      <c r="A666" s="372"/>
    </row>
    <row r="667" ht="12.75">
      <c r="A667" s="372"/>
    </row>
    <row r="668" ht="12.75">
      <c r="A668" s="372"/>
    </row>
    <row r="669" ht="12.75">
      <c r="A669" s="372"/>
    </row>
    <row r="670" ht="12.75">
      <c r="A670" s="372"/>
    </row>
    <row r="671" ht="12.75">
      <c r="A671" s="372"/>
    </row>
    <row r="672" ht="12.75">
      <c r="A672" s="372"/>
    </row>
    <row r="673" ht="12.75">
      <c r="A673" s="372"/>
    </row>
    <row r="674" ht="12.75">
      <c r="A674" s="372"/>
    </row>
    <row r="675" ht="12.75">
      <c r="A675" s="372"/>
    </row>
    <row r="676" ht="12.75">
      <c r="A676" s="372"/>
    </row>
    <row r="677" ht="12.75">
      <c r="A677" s="372"/>
    </row>
    <row r="678" ht="12.75">
      <c r="A678" s="372"/>
    </row>
    <row r="679" ht="12.75">
      <c r="A679" s="372"/>
    </row>
    <row r="680" ht="12.75">
      <c r="A680" s="372"/>
    </row>
    <row r="681" ht="12.75">
      <c r="A681" s="372"/>
    </row>
    <row r="682" ht="12.75">
      <c r="A682" s="372"/>
    </row>
    <row r="683" ht="12.75">
      <c r="A683" s="372"/>
    </row>
    <row r="684" ht="12.75">
      <c r="A684" s="372"/>
    </row>
    <row r="685" ht="12.75">
      <c r="A685" s="372"/>
    </row>
    <row r="686" ht="12.75">
      <c r="A686" s="372"/>
    </row>
    <row r="687" ht="12.75">
      <c r="A687" s="372"/>
    </row>
    <row r="688" ht="12.75">
      <c r="A688" s="372"/>
    </row>
    <row r="689" ht="12.75">
      <c r="A689" s="372"/>
    </row>
    <row r="690" ht="12.75">
      <c r="A690" s="372"/>
    </row>
    <row r="691" ht="12.75">
      <c r="A691" s="372"/>
    </row>
    <row r="692" ht="12.75">
      <c r="A692" s="372"/>
    </row>
    <row r="693" ht="12.75">
      <c r="A693" s="372"/>
    </row>
    <row r="694" ht="12.75">
      <c r="A694" s="372"/>
    </row>
    <row r="695" ht="12.75">
      <c r="A695" s="372"/>
    </row>
    <row r="696" ht="12.75">
      <c r="A696" s="372"/>
    </row>
    <row r="697" ht="12.75">
      <c r="A697" s="372"/>
    </row>
    <row r="698" ht="12.75">
      <c r="A698" s="372"/>
    </row>
    <row r="699" ht="12.75">
      <c r="A699" s="372"/>
    </row>
    <row r="700" ht="12.75">
      <c r="A700" s="372"/>
    </row>
    <row r="701" ht="12.75">
      <c r="A701" s="372"/>
    </row>
    <row r="702" ht="12.75">
      <c r="A702" s="372"/>
    </row>
    <row r="703" ht="12.75">
      <c r="A703" s="372"/>
    </row>
    <row r="704" ht="12.75">
      <c r="A704" s="372"/>
    </row>
    <row r="705" ht="12.75">
      <c r="A705" s="372"/>
    </row>
    <row r="706" ht="12.75">
      <c r="A706" s="372"/>
    </row>
    <row r="707" ht="12.75">
      <c r="A707" s="372"/>
    </row>
    <row r="708" ht="12.75">
      <c r="A708" s="372"/>
    </row>
    <row r="709" ht="12.75">
      <c r="A709" s="372"/>
    </row>
    <row r="710" ht="12.75">
      <c r="A710" s="372"/>
    </row>
    <row r="711" ht="12.75">
      <c r="A711" s="372"/>
    </row>
    <row r="712" ht="12.75">
      <c r="A712" s="372"/>
    </row>
    <row r="713" ht="12.75">
      <c r="A713" s="372"/>
    </row>
    <row r="714" ht="12.75">
      <c r="A714" s="372"/>
    </row>
    <row r="715" ht="12.75">
      <c r="A715" s="372"/>
    </row>
    <row r="716" ht="12.75">
      <c r="A716" s="372"/>
    </row>
    <row r="717" ht="12.75">
      <c r="A717" s="372"/>
    </row>
    <row r="718" ht="12.75">
      <c r="A718" s="372"/>
    </row>
    <row r="719" ht="12.75">
      <c r="A719" s="372"/>
    </row>
    <row r="720" ht="12.75">
      <c r="A720" s="372"/>
    </row>
    <row r="721" ht="12.75">
      <c r="A721" s="372"/>
    </row>
    <row r="722" ht="12.75">
      <c r="A722" s="372"/>
    </row>
    <row r="723" ht="12.75">
      <c r="A723" s="372"/>
    </row>
    <row r="724" ht="12.75">
      <c r="A724" s="372"/>
    </row>
    <row r="725" ht="12.75">
      <c r="A725" s="372"/>
    </row>
    <row r="726" ht="12.75">
      <c r="A726" s="372"/>
    </row>
    <row r="727" ht="12.75">
      <c r="A727" s="372"/>
    </row>
    <row r="728" ht="12.75">
      <c r="A728" s="372"/>
    </row>
    <row r="729" ht="12.75">
      <c r="A729" s="372"/>
    </row>
    <row r="730" ht="12.75">
      <c r="A730" s="372"/>
    </row>
    <row r="731" ht="12.75">
      <c r="A731" s="372"/>
    </row>
    <row r="732" ht="12.75">
      <c r="A732" s="372"/>
    </row>
    <row r="733" ht="12.75">
      <c r="A733" s="372"/>
    </row>
    <row r="734" ht="12.75">
      <c r="A734" s="372"/>
    </row>
    <row r="735" ht="12.75">
      <c r="A735" s="372"/>
    </row>
    <row r="736" ht="12.75">
      <c r="A736" s="372"/>
    </row>
    <row r="737" ht="12.75">
      <c r="A737" s="372"/>
    </row>
    <row r="738" ht="12.75">
      <c r="A738" s="372"/>
    </row>
    <row r="739" ht="12.75">
      <c r="A739" s="372"/>
    </row>
    <row r="740" ht="12.75">
      <c r="A740" s="372"/>
    </row>
    <row r="741" ht="12.75">
      <c r="A741" s="372"/>
    </row>
    <row r="742" ht="12.75">
      <c r="A742" s="372"/>
    </row>
    <row r="743" ht="12.75">
      <c r="A743" s="372"/>
    </row>
    <row r="744" ht="12.75">
      <c r="A744" s="372"/>
    </row>
    <row r="745" ht="12.75">
      <c r="A745" s="372"/>
    </row>
    <row r="746" ht="12.75">
      <c r="A746" s="372"/>
    </row>
    <row r="747" ht="12.75">
      <c r="A747" s="372"/>
    </row>
    <row r="748" ht="12.75">
      <c r="A748" s="372"/>
    </row>
    <row r="749" ht="12.75">
      <c r="A749" s="372"/>
    </row>
    <row r="750" ht="12.75">
      <c r="A750" s="372"/>
    </row>
    <row r="751" ht="12.75">
      <c r="A751" s="372"/>
    </row>
    <row r="752" ht="12.75">
      <c r="A752" s="372"/>
    </row>
    <row r="753" ht="12.75">
      <c r="A753" s="372"/>
    </row>
    <row r="754" ht="12.75">
      <c r="A754" s="372"/>
    </row>
    <row r="755" ht="12.75">
      <c r="A755" s="372"/>
    </row>
    <row r="756" ht="12.75">
      <c r="A756" s="372"/>
    </row>
    <row r="757" ht="12.75">
      <c r="A757" s="372"/>
    </row>
    <row r="758" ht="12.75">
      <c r="A758" s="372"/>
    </row>
    <row r="759" ht="12.75">
      <c r="A759" s="372"/>
    </row>
  </sheetData>
  <sheetProtection/>
  <mergeCells count="91">
    <mergeCell ref="I50:K50"/>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B29:E29"/>
    <mergeCell ref="A30:A31"/>
    <mergeCell ref="B30:B31"/>
    <mergeCell ref="C30:C31"/>
    <mergeCell ref="D30:D31"/>
    <mergeCell ref="A32:A33"/>
    <mergeCell ref="B32:B33"/>
    <mergeCell ref="C32:C33"/>
    <mergeCell ref="D32:D33"/>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B12:E12"/>
    <mergeCell ref="A13:A14"/>
    <mergeCell ref="B13:B14"/>
    <mergeCell ref="C13:C14"/>
    <mergeCell ref="D13:D14"/>
    <mergeCell ref="A15:A16"/>
    <mergeCell ref="B15:B16"/>
    <mergeCell ref="C15:C16"/>
    <mergeCell ref="D15:D16"/>
    <mergeCell ref="A8:A9"/>
    <mergeCell ref="B8:B9"/>
    <mergeCell ref="C8:C9"/>
    <mergeCell ref="D8:D9"/>
    <mergeCell ref="A10:A11"/>
    <mergeCell ref="B10:B11"/>
    <mergeCell ref="C10:C11"/>
    <mergeCell ref="D10:D11"/>
    <mergeCell ref="C1:K1"/>
    <mergeCell ref="C2:K2"/>
    <mergeCell ref="C3:K3"/>
    <mergeCell ref="G4:G5"/>
    <mergeCell ref="H4:K4"/>
    <mergeCell ref="M4:Q5"/>
    <mergeCell ref="H5:K5"/>
    <mergeCell ref="F4:F5"/>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H3" sqref="H3:H4"/>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5"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5" customWidth="1"/>
    <col min="24" max="16384" width="9.140625" style="318" customWidth="1"/>
  </cols>
  <sheetData>
    <row r="1" spans="10:23" ht="18.75">
      <c r="J1" s="606" t="s">
        <v>706</v>
      </c>
      <c r="K1" s="606"/>
      <c r="L1" s="606"/>
      <c r="M1" s="606"/>
      <c r="N1" s="606"/>
      <c r="O1" s="606"/>
      <c r="P1" s="606"/>
      <c r="Q1" s="606"/>
      <c r="R1" s="606"/>
      <c r="S1" s="606"/>
      <c r="T1" s="606"/>
      <c r="U1" s="606"/>
      <c r="V1" s="606"/>
      <c r="W1" s="606"/>
    </row>
    <row r="2" spans="3:23" ht="15.75">
      <c r="C2" s="378"/>
      <c r="E2" s="378"/>
      <c r="F2" s="378"/>
      <c r="G2" s="378"/>
      <c r="H2" s="378"/>
      <c r="J2" s="606" t="s">
        <v>668</v>
      </c>
      <c r="K2" s="606"/>
      <c r="L2" s="606"/>
      <c r="M2" s="606"/>
      <c r="N2" s="606"/>
      <c r="O2" s="606"/>
      <c r="P2" s="606"/>
      <c r="Q2" s="606"/>
      <c r="R2" s="606"/>
      <c r="S2" s="606"/>
      <c r="T2" s="606"/>
      <c r="U2" s="606"/>
      <c r="V2" s="606"/>
      <c r="W2" s="606"/>
    </row>
    <row r="3" spans="3:23" s="379" customFormat="1" ht="24" customHeight="1">
      <c r="C3" s="380"/>
      <c r="D3" s="320"/>
      <c r="E3" s="320"/>
      <c r="F3" s="320"/>
      <c r="G3" s="320"/>
      <c r="H3" s="320"/>
      <c r="I3" s="380"/>
      <c r="J3" s="607" t="s">
        <v>620</v>
      </c>
      <c r="K3" s="607"/>
      <c r="L3" s="607"/>
      <c r="M3" s="607"/>
      <c r="N3" s="607"/>
      <c r="O3" s="607"/>
      <c r="P3" s="607"/>
      <c r="Q3" s="607"/>
      <c r="R3" s="607"/>
      <c r="S3" s="607"/>
      <c r="T3" s="607"/>
      <c r="U3" s="607"/>
      <c r="V3" s="607"/>
      <c r="W3" s="607"/>
    </row>
    <row r="4" spans="3:23" ht="10.5" customHeight="1">
      <c r="C4" s="378"/>
      <c r="D4" s="320"/>
      <c r="E4" s="320"/>
      <c r="F4" s="320"/>
      <c r="G4" s="320"/>
      <c r="H4" s="320"/>
      <c r="I4" s="378"/>
      <c r="J4" s="607"/>
      <c r="K4" s="607"/>
      <c r="L4" s="607"/>
      <c r="M4" s="607"/>
      <c r="N4" s="607"/>
      <c r="O4" s="607"/>
      <c r="P4" s="607"/>
      <c r="Q4" s="607"/>
      <c r="R4" s="607"/>
      <c r="S4" s="607"/>
      <c r="T4" s="607"/>
      <c r="U4" s="607"/>
      <c r="V4" s="607"/>
      <c r="W4" s="607"/>
    </row>
    <row r="5" spans="3:22" ht="20.25" customHeight="1">
      <c r="C5" s="381" t="s">
        <v>382</v>
      </c>
      <c r="E5" s="371"/>
      <c r="F5" s="371"/>
      <c r="G5" s="371"/>
      <c r="H5" s="371"/>
      <c r="I5" s="371"/>
      <c r="J5" s="382"/>
      <c r="K5" s="382"/>
      <c r="L5" s="383"/>
      <c r="M5" s="382"/>
      <c r="N5" s="384" t="s">
        <v>383</v>
      </c>
      <c r="P5" s="382"/>
      <c r="Q5" s="357"/>
      <c r="R5" s="357"/>
      <c r="S5" s="357"/>
      <c r="T5" s="357"/>
      <c r="U5" s="357"/>
      <c r="V5" s="357"/>
    </row>
    <row r="6" spans="3:24" ht="33.75" customHeight="1">
      <c r="C6" s="386" t="s">
        <v>646</v>
      </c>
      <c r="D6" s="608" t="s">
        <v>228</v>
      </c>
      <c r="E6" s="608"/>
      <c r="F6" s="608" t="s">
        <v>321</v>
      </c>
      <c r="G6" s="608"/>
      <c r="H6" s="608" t="s">
        <v>707</v>
      </c>
      <c r="I6" s="608"/>
      <c r="J6" s="387" t="s">
        <v>708</v>
      </c>
      <c r="K6" s="388" t="s">
        <v>709</v>
      </c>
      <c r="L6" s="389" t="s">
        <v>710</v>
      </c>
      <c r="N6" s="386" t="s">
        <v>646</v>
      </c>
      <c r="O6" s="608" t="s">
        <v>228</v>
      </c>
      <c r="P6" s="608"/>
      <c r="Q6" s="608" t="s">
        <v>321</v>
      </c>
      <c r="R6" s="608"/>
      <c r="S6" s="608" t="s">
        <v>707</v>
      </c>
      <c r="T6" s="608"/>
      <c r="U6" s="387" t="s">
        <v>708</v>
      </c>
      <c r="V6" s="388" t="s">
        <v>709</v>
      </c>
      <c r="W6" s="389" t="s">
        <v>710</v>
      </c>
      <c r="X6" s="390"/>
    </row>
    <row r="7" spans="3:24" s="391" customFormat="1" ht="32.25" customHeight="1">
      <c r="C7" s="609" t="s">
        <v>619</v>
      </c>
      <c r="D7" s="611" t="s">
        <v>619</v>
      </c>
      <c r="E7" s="609" t="s">
        <v>544</v>
      </c>
      <c r="F7" s="611" t="s">
        <v>619</v>
      </c>
      <c r="G7" s="609" t="s">
        <v>544</v>
      </c>
      <c r="H7" s="611" t="s">
        <v>619</v>
      </c>
      <c r="I7" s="609" t="s">
        <v>544</v>
      </c>
      <c r="J7" s="611" t="s">
        <v>544</v>
      </c>
      <c r="K7" s="614" t="s">
        <v>736</v>
      </c>
      <c r="L7" s="615"/>
      <c r="N7" s="609" t="s">
        <v>619</v>
      </c>
      <c r="O7" s="611" t="s">
        <v>619</v>
      </c>
      <c r="P7" s="609" t="s">
        <v>544</v>
      </c>
      <c r="Q7" s="611" t="s">
        <v>619</v>
      </c>
      <c r="R7" s="609" t="s">
        <v>544</v>
      </c>
      <c r="S7" s="611" t="s">
        <v>619</v>
      </c>
      <c r="T7" s="609" t="s">
        <v>544</v>
      </c>
      <c r="U7" s="611" t="s">
        <v>544</v>
      </c>
      <c r="V7" s="614" t="s">
        <v>736</v>
      </c>
      <c r="W7" s="615"/>
      <c r="X7" s="390"/>
    </row>
    <row r="8" spans="3:24" ht="37.5" customHeight="1">
      <c r="C8" s="610"/>
      <c r="D8" s="612"/>
      <c r="E8" s="610"/>
      <c r="F8" s="612"/>
      <c r="G8" s="610"/>
      <c r="H8" s="612"/>
      <c r="I8" s="610"/>
      <c r="J8" s="613"/>
      <c r="K8" s="616"/>
      <c r="L8" s="616"/>
      <c r="M8" s="392"/>
      <c r="N8" s="610"/>
      <c r="O8" s="612"/>
      <c r="P8" s="610"/>
      <c r="Q8" s="613"/>
      <c r="R8" s="610"/>
      <c r="S8" s="613"/>
      <c r="T8" s="610"/>
      <c r="U8" s="613"/>
      <c r="V8" s="616"/>
      <c r="W8" s="616"/>
      <c r="X8" s="390"/>
    </row>
    <row r="9" spans="1:23" s="315" customFormat="1" ht="12.75" customHeight="1">
      <c r="A9" s="393" t="s">
        <v>647</v>
      </c>
      <c r="B9" s="394"/>
      <c r="C9" s="395">
        <v>94.03233392122247</v>
      </c>
      <c r="D9" s="396">
        <v>2.1951309479896737</v>
      </c>
      <c r="E9" s="397">
        <v>2.3348203792531845</v>
      </c>
      <c r="F9" s="396">
        <v>0.13698601929183998</v>
      </c>
      <c r="G9" s="397">
        <v>0.026723158820523254</v>
      </c>
      <c r="H9" s="396">
        <v>1.3283571367541294</v>
      </c>
      <c r="I9" s="397">
        <v>1.2943304954625858</v>
      </c>
      <c r="J9" s="398">
        <v>2437.960889492011</v>
      </c>
      <c r="K9" s="399">
        <v>0.3054001784981112</v>
      </c>
      <c r="L9" s="396">
        <v>-0.10781455855649728</v>
      </c>
      <c r="M9" s="400"/>
      <c r="N9" s="395">
        <v>272.06941112300103</v>
      </c>
      <c r="O9" s="396">
        <v>1.857087387185663</v>
      </c>
      <c r="P9" s="397">
        <v>2.3864822032462834</v>
      </c>
      <c r="Q9" s="396">
        <v>0.07580003867009168</v>
      </c>
      <c r="R9" s="397">
        <v>0.030166165200884852</v>
      </c>
      <c r="S9" s="396">
        <v>1.2502857618564829</v>
      </c>
      <c r="T9" s="397">
        <v>1.3471191339888084</v>
      </c>
      <c r="U9" s="398">
        <v>362.4965456065818</v>
      </c>
      <c r="V9" s="399">
        <v>2.8385726656470183E-10</v>
      </c>
      <c r="W9" s="396">
        <v>-0.3962842773071627</v>
      </c>
    </row>
    <row r="10" spans="1:23" s="315" customFormat="1" ht="12.75" customHeight="1">
      <c r="A10" s="393" t="s">
        <v>648</v>
      </c>
      <c r="B10" s="394"/>
      <c r="C10" s="350">
        <v>94.03233392122247</v>
      </c>
      <c r="D10" s="401">
        <v>3.10531169310218</v>
      </c>
      <c r="E10" s="402">
        <v>3.6360384469999762</v>
      </c>
      <c r="F10" s="401">
        <v>0.16041875286888793</v>
      </c>
      <c r="G10" s="402">
        <v>0.026129058791091918</v>
      </c>
      <c r="H10" s="401">
        <v>1.5555849884841337</v>
      </c>
      <c r="I10" s="402">
        <v>1.265326646381881</v>
      </c>
      <c r="J10" s="403">
        <v>98.03137121973037</v>
      </c>
      <c r="K10" s="404">
        <v>0.0015066176579215378</v>
      </c>
      <c r="L10" s="401">
        <v>-0.4154033542569153</v>
      </c>
      <c r="M10" s="405"/>
      <c r="N10" s="350">
        <v>273.01314409075053</v>
      </c>
      <c r="O10" s="401">
        <v>2.3411432234531437</v>
      </c>
      <c r="P10" s="402">
        <v>3.168858800470294</v>
      </c>
      <c r="Q10" s="401">
        <v>0.08623648896755519</v>
      </c>
      <c r="R10" s="402">
        <v>0.032136594021334286</v>
      </c>
      <c r="S10" s="401">
        <v>1.4248949410819305</v>
      </c>
      <c r="T10" s="402">
        <v>1.4336399805119227</v>
      </c>
      <c r="U10" s="403">
        <v>2261.138874953802</v>
      </c>
      <c r="V10" s="404">
        <v>7.088302638226832E-19</v>
      </c>
      <c r="W10" s="401">
        <v>-0.5777753048343469</v>
      </c>
    </row>
    <row r="11" spans="1:23" s="315" customFormat="1" ht="12.75" customHeight="1">
      <c r="A11" s="393" t="s">
        <v>649</v>
      </c>
      <c r="B11" s="394"/>
      <c r="C11" s="350">
        <v>87.59817754262168</v>
      </c>
      <c r="D11" s="401">
        <v>2.7232231241338365</v>
      </c>
      <c r="E11" s="402">
        <v>2.9892716296889383</v>
      </c>
      <c r="F11" s="401">
        <v>0.10513761950921674</v>
      </c>
      <c r="G11" s="402">
        <v>0.018861501136952456</v>
      </c>
      <c r="H11" s="401">
        <v>0.9840239642727064</v>
      </c>
      <c r="I11" s="402">
        <v>0.8962535547324658</v>
      </c>
      <c r="J11" s="403">
        <v>92.25831140961601</v>
      </c>
      <c r="K11" s="404">
        <v>0.014537099426566343</v>
      </c>
      <c r="L11" s="401">
        <v>-0.2957247055451403</v>
      </c>
      <c r="M11" s="405"/>
      <c r="N11" s="350">
        <v>258.01817800896214</v>
      </c>
      <c r="O11" s="401">
        <v>2.087782928322208</v>
      </c>
      <c r="P11" s="402">
        <v>2.970224791271063</v>
      </c>
      <c r="Q11" s="401">
        <v>0.065250912135158</v>
      </c>
      <c r="R11" s="402">
        <v>0.0201131896735022</v>
      </c>
      <c r="S11" s="401">
        <v>1.0481217639503435</v>
      </c>
      <c r="T11" s="402">
        <v>0.8852685106539765</v>
      </c>
      <c r="U11" s="403">
        <v>307.8103801080745</v>
      </c>
      <c r="V11" s="404">
        <v>8.086100993748135E-31</v>
      </c>
      <c r="W11" s="401">
        <v>-0.9741395308693205</v>
      </c>
    </row>
    <row r="12" spans="1:23" s="315" customFormat="1" ht="12.75" customHeight="1">
      <c r="A12" s="393" t="s">
        <v>650</v>
      </c>
      <c r="B12" s="394"/>
      <c r="C12" s="350">
        <v>87.59817754262168</v>
      </c>
      <c r="D12" s="401">
        <v>2.965749356563058</v>
      </c>
      <c r="E12" s="402">
        <v>3.1519012966303817</v>
      </c>
      <c r="F12" s="401">
        <v>0.10397885334013314</v>
      </c>
      <c r="G12" s="402">
        <v>0.017989433954147108</v>
      </c>
      <c r="H12" s="401">
        <v>0.9731786200021261</v>
      </c>
      <c r="I12" s="402">
        <v>0.853707385353835</v>
      </c>
      <c r="J12" s="403">
        <v>91.8568234773606</v>
      </c>
      <c r="K12" s="404">
        <v>0.0810432027909912</v>
      </c>
      <c r="L12" s="401">
        <v>-0.2168516836793959</v>
      </c>
      <c r="M12" s="405"/>
      <c r="N12" s="350">
        <v>257.2422393543218</v>
      </c>
      <c r="O12" s="401">
        <v>2.3539854869112515</v>
      </c>
      <c r="P12" s="402">
        <v>3.1023046137222496</v>
      </c>
      <c r="Q12" s="401">
        <v>0.06492537270959038</v>
      </c>
      <c r="R12" s="402">
        <v>0.019064339819533788</v>
      </c>
      <c r="S12" s="401">
        <v>1.0413233148473118</v>
      </c>
      <c r="T12" s="402">
        <v>0.838048731264071</v>
      </c>
      <c r="U12" s="403">
        <v>302.03635994703075</v>
      </c>
      <c r="V12" s="404">
        <v>4.2682017590659424E-24</v>
      </c>
      <c r="W12" s="401">
        <v>-0.8657752693599935</v>
      </c>
    </row>
    <row r="13" spans="1:23" s="315" customFormat="1" ht="12.75" customHeight="1">
      <c r="A13" s="393" t="s">
        <v>651</v>
      </c>
      <c r="B13" s="394"/>
      <c r="C13" s="350">
        <v>87.59817754262168</v>
      </c>
      <c r="D13" s="401">
        <v>2.2514353593347862</v>
      </c>
      <c r="E13" s="402">
        <v>2.6112952062586388</v>
      </c>
      <c r="F13" s="401">
        <v>0.1123041284161938</v>
      </c>
      <c r="G13" s="402">
        <v>0.020430306454828434</v>
      </c>
      <c r="H13" s="401">
        <v>1.051098114682028</v>
      </c>
      <c r="I13" s="402">
        <v>0.9654439074480335</v>
      </c>
      <c r="J13" s="403">
        <v>2318.6784259151905</v>
      </c>
      <c r="K13" s="404">
        <v>0.0006598671598402025</v>
      </c>
      <c r="L13" s="401">
        <v>-0.3714570805433677</v>
      </c>
      <c r="M13" s="405"/>
      <c r="N13" s="350">
        <v>252.52357451557435</v>
      </c>
      <c r="O13" s="401">
        <v>2.007309168847865</v>
      </c>
      <c r="P13" s="402">
        <v>2.4489534670348982</v>
      </c>
      <c r="Q13" s="401">
        <v>0.05867119747126746</v>
      </c>
      <c r="R13" s="402">
        <v>0.022273673066944735</v>
      </c>
      <c r="S13" s="401">
        <v>0.9323434332298148</v>
      </c>
      <c r="T13" s="402">
        <v>0.9735918052096522</v>
      </c>
      <c r="U13" s="403">
        <v>328.35049688497503</v>
      </c>
      <c r="V13" s="404">
        <v>1.1479433117846407E-11</v>
      </c>
      <c r="W13" s="401">
        <v>-0.4558290625325024</v>
      </c>
    </row>
    <row r="14" spans="1:23" s="315" customFormat="1" ht="12.75" customHeight="1">
      <c r="A14" s="393" t="s">
        <v>652</v>
      </c>
      <c r="B14" s="394"/>
      <c r="C14" s="350">
        <v>87.59817754262168</v>
      </c>
      <c r="D14" s="401">
        <v>2.5883983369629786</v>
      </c>
      <c r="E14" s="402">
        <v>2.849129710507643</v>
      </c>
      <c r="F14" s="401">
        <v>0.09793488614359079</v>
      </c>
      <c r="G14" s="402">
        <v>0.018873758752954373</v>
      </c>
      <c r="H14" s="401">
        <v>0.9166107750343748</v>
      </c>
      <c r="I14" s="402">
        <v>0.8949528649697633</v>
      </c>
      <c r="J14" s="403">
        <v>2334.0496887337204</v>
      </c>
      <c r="K14" s="404">
        <v>0.007577147518251939</v>
      </c>
      <c r="L14" s="401">
        <v>-0.29107092656125166</v>
      </c>
      <c r="M14" s="405"/>
      <c r="N14" s="350">
        <v>257.24223935432184</v>
      </c>
      <c r="O14" s="401">
        <v>2.3089849188173233</v>
      </c>
      <c r="P14" s="402">
        <v>2.8875957880278236</v>
      </c>
      <c r="Q14" s="401">
        <v>0.06113959526242596</v>
      </c>
      <c r="R14" s="402">
        <v>0.02033457884596945</v>
      </c>
      <c r="S14" s="401">
        <v>0.9806040897426845</v>
      </c>
      <c r="T14" s="402">
        <v>0.8952635285202326</v>
      </c>
      <c r="U14" s="403">
        <v>315.5569275828785</v>
      </c>
      <c r="V14" s="404">
        <v>2.502315100110186E-17</v>
      </c>
      <c r="W14" s="401">
        <v>-0.6388919618593523</v>
      </c>
    </row>
    <row r="15" spans="1:23" s="315" customFormat="1" ht="12.75" customHeight="1">
      <c r="A15" s="393" t="s">
        <v>653</v>
      </c>
      <c r="B15" s="394"/>
      <c r="C15" s="350">
        <v>87.59817754262168</v>
      </c>
      <c r="D15" s="401">
        <v>3.0605820629578306</v>
      </c>
      <c r="E15" s="402">
        <v>3.0115173824133428</v>
      </c>
      <c r="F15" s="401">
        <v>0.10435620734391542</v>
      </c>
      <c r="G15" s="402">
        <v>0.01946630047518164</v>
      </c>
      <c r="H15" s="401">
        <v>0.9767104232184188</v>
      </c>
      <c r="I15" s="402">
        <v>0.9239052613604278</v>
      </c>
      <c r="J15" s="403">
        <v>2338.218693417159</v>
      </c>
      <c r="K15" s="404">
        <v>0.626595969292586</v>
      </c>
      <c r="L15" s="401">
        <v>0.05299050006334047</v>
      </c>
      <c r="M15" s="405"/>
      <c r="N15" s="350">
        <v>257.24223935432184</v>
      </c>
      <c r="O15" s="401">
        <v>2.418637313778126</v>
      </c>
      <c r="P15" s="402">
        <v>2.879680092051834</v>
      </c>
      <c r="Q15" s="401">
        <v>0.05953756337944475</v>
      </c>
      <c r="R15" s="402">
        <v>0.02077727436170498</v>
      </c>
      <c r="S15" s="401">
        <v>0.9549094640323471</v>
      </c>
      <c r="T15" s="402">
        <v>0.9157020916583798</v>
      </c>
      <c r="U15" s="403">
        <v>321.82581997814117</v>
      </c>
      <c r="V15" s="404">
        <v>2.1115013709221527E-12</v>
      </c>
      <c r="W15" s="401">
        <v>-0.5009375909882776</v>
      </c>
    </row>
    <row r="16" spans="1:23" s="315" customFormat="1" ht="12.75" customHeight="1">
      <c r="A16" s="393" t="s">
        <v>654</v>
      </c>
      <c r="B16" s="394"/>
      <c r="C16" s="350">
        <v>86.67901234567871</v>
      </c>
      <c r="D16" s="401">
        <v>2.913565426170469</v>
      </c>
      <c r="E16" s="402">
        <v>2.988704278869049</v>
      </c>
      <c r="F16" s="401">
        <v>0.09916073775887817</v>
      </c>
      <c r="G16" s="402">
        <v>0.019392280147068137</v>
      </c>
      <c r="H16" s="401">
        <v>0.923201978090488</v>
      </c>
      <c r="I16" s="402">
        <v>0.9194030797990635</v>
      </c>
      <c r="J16" s="403">
        <v>2332.460838085584</v>
      </c>
      <c r="K16" s="404">
        <v>0.4554370240945307</v>
      </c>
      <c r="L16" s="401">
        <v>-0.08171326471662849</v>
      </c>
      <c r="M16" s="405"/>
      <c r="N16" s="350">
        <v>255.35477341882282</v>
      </c>
      <c r="O16" s="401">
        <v>2.4512978640369685</v>
      </c>
      <c r="P16" s="402">
        <v>2.936450818448473</v>
      </c>
      <c r="Q16" s="401">
        <v>0.0625551712731362</v>
      </c>
      <c r="R16" s="402">
        <v>0.021095314297816116</v>
      </c>
      <c r="S16" s="401">
        <v>0.9996206240007843</v>
      </c>
      <c r="T16" s="402">
        <v>0.9281863457055333</v>
      </c>
      <c r="U16" s="403">
        <v>314.9604497046368</v>
      </c>
      <c r="V16" s="404">
        <v>1.73002532313004E-12</v>
      </c>
      <c r="W16" s="401">
        <v>-0.5179023737746702</v>
      </c>
    </row>
    <row r="17" spans="1:23" s="315" customFormat="1" ht="12.75" customHeight="1">
      <c r="A17" s="393" t="s">
        <v>655</v>
      </c>
      <c r="B17" s="394"/>
      <c r="C17" s="350">
        <v>87.59817754262168</v>
      </c>
      <c r="D17" s="401">
        <v>3.0718669570382113</v>
      </c>
      <c r="E17" s="402">
        <v>3.171877696338498</v>
      </c>
      <c r="F17" s="401">
        <v>0.09520806354447887</v>
      </c>
      <c r="G17" s="402">
        <v>0.018033695438660756</v>
      </c>
      <c r="H17" s="401">
        <v>0.89108937939719</v>
      </c>
      <c r="I17" s="402">
        <v>0.8549271542296133</v>
      </c>
      <c r="J17" s="403">
        <v>2333.0415666169856</v>
      </c>
      <c r="K17" s="404">
        <v>0.28364006044507994</v>
      </c>
      <c r="L17" s="401">
        <v>-0.11679449067827706</v>
      </c>
      <c r="M17" s="405"/>
      <c r="N17" s="350">
        <v>258.3537666351805</v>
      </c>
      <c r="O17" s="401">
        <v>2.8486893621719336</v>
      </c>
      <c r="P17" s="402">
        <v>3.0548443103016942</v>
      </c>
      <c r="Q17" s="401">
        <v>0.05943676128918056</v>
      </c>
      <c r="R17" s="402">
        <v>0.020290332406266046</v>
      </c>
      <c r="S17" s="401">
        <v>0.955350060650192</v>
      </c>
      <c r="T17" s="402">
        <v>0.8934359259198962</v>
      </c>
      <c r="U17" s="403">
        <v>2195.222914154977</v>
      </c>
      <c r="V17" s="404">
        <v>0.0005606336333549427</v>
      </c>
      <c r="W17" s="401">
        <v>-0.2288285282909988</v>
      </c>
    </row>
    <row r="18" spans="1:23" s="315" customFormat="1" ht="12.75" customHeight="1">
      <c r="A18" s="393" t="s">
        <v>656</v>
      </c>
      <c r="B18" s="394"/>
      <c r="C18" s="350">
        <v>86.67901234567871</v>
      </c>
      <c r="D18" s="401">
        <v>2.9767907162865157</v>
      </c>
      <c r="E18" s="402">
        <v>3.206288337197221</v>
      </c>
      <c r="F18" s="401">
        <v>0.09963821053607658</v>
      </c>
      <c r="G18" s="402">
        <v>0.018233173283177903</v>
      </c>
      <c r="H18" s="401">
        <v>0.9276473243268766</v>
      </c>
      <c r="I18" s="402">
        <v>0.8639406468681428</v>
      </c>
      <c r="J18" s="403">
        <v>2329.8183313481436</v>
      </c>
      <c r="K18" s="404">
        <v>0.015598358760284415</v>
      </c>
      <c r="L18" s="401">
        <v>-0.2648967139935163</v>
      </c>
      <c r="M18" s="405"/>
      <c r="N18" s="350">
        <v>259.29749960293003</v>
      </c>
      <c r="O18" s="401">
        <v>2.631591384254353</v>
      </c>
      <c r="P18" s="402">
        <v>3.1343084742563883</v>
      </c>
      <c r="Q18" s="401">
        <v>0.06055577124367469</v>
      </c>
      <c r="R18" s="402">
        <v>0.019950726209989066</v>
      </c>
      <c r="S18" s="401">
        <v>0.975112456118243</v>
      </c>
      <c r="T18" s="402">
        <v>0.8783897848679851</v>
      </c>
      <c r="U18" s="403">
        <v>316.91628255996807</v>
      </c>
      <c r="V18" s="404">
        <v>5.1279000017209506E-14</v>
      </c>
      <c r="W18" s="401">
        <v>-0.5646519320852851</v>
      </c>
    </row>
    <row r="19" spans="1:23" s="315" customFormat="1" ht="12.75" customHeight="1">
      <c r="A19" s="393" t="s">
        <v>657</v>
      </c>
      <c r="B19" s="394"/>
      <c r="C19" s="350">
        <v>88.51734273956465</v>
      </c>
      <c r="D19" s="401">
        <v>3.8134796238244535</v>
      </c>
      <c r="E19" s="402">
        <v>3.9198970703232434</v>
      </c>
      <c r="F19" s="401">
        <v>0.10837513582054618</v>
      </c>
      <c r="G19" s="402">
        <v>0.02006345482310545</v>
      </c>
      <c r="H19" s="401">
        <v>1.019632896733107</v>
      </c>
      <c r="I19" s="402">
        <v>0.9504936878293974</v>
      </c>
      <c r="J19" s="403">
        <v>2330.849010267661</v>
      </c>
      <c r="K19" s="404">
        <v>0.30298893963359863</v>
      </c>
      <c r="L19" s="401">
        <v>-0.11164461312616432</v>
      </c>
      <c r="M19" s="405"/>
      <c r="N19" s="350">
        <v>256.90665072810344</v>
      </c>
      <c r="O19" s="401">
        <v>3.9139590986347965</v>
      </c>
      <c r="P19" s="402">
        <v>4.228707047813684</v>
      </c>
      <c r="Q19" s="401">
        <v>0.05951912619937918</v>
      </c>
      <c r="R19" s="402">
        <v>0.019354219510647534</v>
      </c>
      <c r="S19" s="401">
        <v>0.9539908743329739</v>
      </c>
      <c r="T19" s="402">
        <v>0.8522188364953284</v>
      </c>
      <c r="U19" s="403">
        <v>2193.786662546976</v>
      </c>
      <c r="V19" s="404">
        <v>4.680942060670594E-08</v>
      </c>
      <c r="W19" s="401">
        <v>-0.36399335133977556</v>
      </c>
    </row>
    <row r="20" spans="1:23" s="315" customFormat="1" ht="12.75" customHeight="1">
      <c r="A20" s="393" t="s">
        <v>658</v>
      </c>
      <c r="B20" s="394"/>
      <c r="C20" s="350">
        <v>88.51734273956465</v>
      </c>
      <c r="D20" s="401">
        <v>3.666536050156742</v>
      </c>
      <c r="E20" s="402">
        <v>3.8345974747583087</v>
      </c>
      <c r="F20" s="401">
        <v>0.11619093941156676</v>
      </c>
      <c r="G20" s="402">
        <v>0.019977891993075595</v>
      </c>
      <c r="H20" s="401">
        <v>1.0931668341576957</v>
      </c>
      <c r="I20" s="402">
        <v>0.9461597756376039</v>
      </c>
      <c r="J20" s="403">
        <v>92.76529310107574</v>
      </c>
      <c r="K20" s="404">
        <v>0.1573670469749611</v>
      </c>
      <c r="L20" s="401">
        <v>-0.17651784585594513</v>
      </c>
      <c r="M20" s="405"/>
      <c r="N20" s="350">
        <v>257.07444504121264</v>
      </c>
      <c r="O20" s="401">
        <v>3.4562737616543844</v>
      </c>
      <c r="P20" s="402">
        <v>4.058254639023875</v>
      </c>
      <c r="Q20" s="401">
        <v>0.060314556389583995</v>
      </c>
      <c r="R20" s="402">
        <v>0.020992177314900124</v>
      </c>
      <c r="S20" s="401">
        <v>0.9670559278962997</v>
      </c>
      <c r="T20" s="402">
        <v>0.9241764697560857</v>
      </c>
      <c r="U20" s="403">
        <v>321.2481974777344</v>
      </c>
      <c r="V20" s="404">
        <v>8.742558359137953E-19</v>
      </c>
      <c r="W20" s="401">
        <v>-0.6477893692581982</v>
      </c>
    </row>
    <row r="21" spans="1:23" s="315" customFormat="1" ht="12.75" customHeight="1">
      <c r="A21" s="393" t="s">
        <v>659</v>
      </c>
      <c r="B21" s="394"/>
      <c r="C21" s="350">
        <v>88.51734273956465</v>
      </c>
      <c r="D21" s="401">
        <v>3.7080721003134816</v>
      </c>
      <c r="E21" s="402">
        <v>3.8029001548033863</v>
      </c>
      <c r="F21" s="401">
        <v>0.11431243419082125</v>
      </c>
      <c r="G21" s="402">
        <v>0.02057341500385837</v>
      </c>
      <c r="H21" s="401">
        <v>1.0754931703116948</v>
      </c>
      <c r="I21" s="402">
        <v>0.9747181050013466</v>
      </c>
      <c r="J21" s="403">
        <v>2331.150079484909</v>
      </c>
      <c r="K21" s="404">
        <v>0.37133695288619983</v>
      </c>
      <c r="L21" s="401">
        <v>-0.09689294496626268</v>
      </c>
      <c r="M21" s="405"/>
      <c r="N21" s="350">
        <v>255.18697910571365</v>
      </c>
      <c r="O21" s="401">
        <v>3.7841057354557543</v>
      </c>
      <c r="P21" s="402">
        <v>4.1229987980629135</v>
      </c>
      <c r="Q21" s="401">
        <v>0.060261373906180145</v>
      </c>
      <c r="R21" s="402">
        <v>0.021005631092395567</v>
      </c>
      <c r="S21" s="401">
        <v>0.9626497100814065</v>
      </c>
      <c r="T21" s="402">
        <v>0.9223791193392559</v>
      </c>
      <c r="U21" s="403">
        <v>2181.3664640602683</v>
      </c>
      <c r="V21" s="404">
        <v>4.558355965612886E-08</v>
      </c>
      <c r="W21" s="401">
        <v>-0.36551665667185956</v>
      </c>
    </row>
    <row r="22" spans="1:23" s="315" customFormat="1" ht="12.75" customHeight="1">
      <c r="A22" s="393" t="s">
        <v>660</v>
      </c>
      <c r="B22" s="394"/>
      <c r="C22" s="350">
        <v>88.51734273956465</v>
      </c>
      <c r="D22" s="401">
        <v>3.4900078369905976</v>
      </c>
      <c r="E22" s="402">
        <v>3.6940915783173045</v>
      </c>
      <c r="F22" s="401">
        <v>0.12723644099810594</v>
      </c>
      <c r="G22" s="402">
        <v>0.021815104852151282</v>
      </c>
      <c r="H22" s="401">
        <v>1.1970869510118227</v>
      </c>
      <c r="I22" s="402">
        <v>1.032837531783911</v>
      </c>
      <c r="J22" s="403">
        <v>92.73519890245096</v>
      </c>
      <c r="K22" s="404">
        <v>0.11730479625508888</v>
      </c>
      <c r="L22" s="401">
        <v>-0.19633222808340872</v>
      </c>
      <c r="M22" s="405"/>
      <c r="N22" s="350">
        <v>255.18697910571365</v>
      </c>
      <c r="O22" s="401">
        <v>3.1299310795920667</v>
      </c>
      <c r="P22" s="402">
        <v>3.6950975036113176</v>
      </c>
      <c r="Q22" s="401">
        <v>0.06674701098165042</v>
      </c>
      <c r="R22" s="402">
        <v>0.024783475207191718</v>
      </c>
      <c r="S22" s="401">
        <v>1.0662549922994142</v>
      </c>
      <c r="T22" s="402">
        <v>1.0921325978174707</v>
      </c>
      <c r="U22" s="403">
        <v>328.2892618299505</v>
      </c>
      <c r="V22" s="404">
        <v>3.291068664106159E-14</v>
      </c>
      <c r="W22" s="401">
        <v>-0.5188976240785177</v>
      </c>
    </row>
    <row r="23" spans="1:23" s="315" customFormat="1" ht="12.75" customHeight="1">
      <c r="A23" s="393" t="s">
        <v>661</v>
      </c>
      <c r="B23" s="394"/>
      <c r="C23" s="350">
        <v>88.51734273956465</v>
      </c>
      <c r="D23" s="401">
        <v>3.781935736677119</v>
      </c>
      <c r="E23" s="402">
        <v>3.8776164102859947</v>
      </c>
      <c r="F23" s="401">
        <v>0.11564874343717275</v>
      </c>
      <c r="G23" s="402">
        <v>0.020780117794568415</v>
      </c>
      <c r="H23" s="401">
        <v>1.0880656562188387</v>
      </c>
      <c r="I23" s="402">
        <v>0.9853391095327481</v>
      </c>
      <c r="J23" s="403">
        <v>2334.9269465345587</v>
      </c>
      <c r="K23" s="404">
        <v>0.3722374723983155</v>
      </c>
      <c r="L23" s="401">
        <v>-0.09670752319747841</v>
      </c>
      <c r="M23" s="405"/>
      <c r="N23" s="350">
        <v>255.35477341882282</v>
      </c>
      <c r="O23" s="401">
        <v>3.7222399962490726</v>
      </c>
      <c r="P23" s="402">
        <v>4.13129042904726</v>
      </c>
      <c r="Q23" s="401">
        <v>0.06319066578796895</v>
      </c>
      <c r="R23" s="402">
        <v>0.021275350554666745</v>
      </c>
      <c r="S23" s="401">
        <v>1.0097757144679251</v>
      </c>
      <c r="T23" s="402">
        <v>0.9346838863833031</v>
      </c>
      <c r="U23" s="403">
        <v>314.75557730117384</v>
      </c>
      <c r="V23" s="404">
        <v>2.5564701888082066E-09</v>
      </c>
      <c r="W23" s="401">
        <v>-0.43343594238250616</v>
      </c>
    </row>
    <row r="24" spans="1:23" s="315" customFormat="1" ht="12.75" customHeight="1">
      <c r="A24" s="393" t="s">
        <v>662</v>
      </c>
      <c r="B24" s="394"/>
      <c r="C24" s="350">
        <v>85.72516166960581</v>
      </c>
      <c r="D24" s="401">
        <v>3.6676107626947223</v>
      </c>
      <c r="E24" s="402">
        <v>3.809518625501625</v>
      </c>
      <c r="F24" s="401">
        <v>0.10488228800818242</v>
      </c>
      <c r="G24" s="402">
        <v>0.019849666540101923</v>
      </c>
      <c r="H24" s="401">
        <v>0.971082906102172</v>
      </c>
      <c r="I24" s="402">
        <v>0.938499145185237</v>
      </c>
      <c r="J24" s="403">
        <v>2319.156485273951</v>
      </c>
      <c r="K24" s="404">
        <v>0.17015543702702207</v>
      </c>
      <c r="L24" s="401">
        <v>-0.15101249628744348</v>
      </c>
      <c r="M24" s="405"/>
      <c r="N24" s="350">
        <v>258.35376663518053</v>
      </c>
      <c r="O24" s="401">
        <v>3.6156341513447154</v>
      </c>
      <c r="P24" s="402">
        <v>4.001105689166066</v>
      </c>
      <c r="Q24" s="401">
        <v>0.06060102331114755</v>
      </c>
      <c r="R24" s="402">
        <v>0.020716931456002986</v>
      </c>
      <c r="S24" s="401">
        <v>0.9740636945894181</v>
      </c>
      <c r="T24" s="402">
        <v>0.9120555400454714</v>
      </c>
      <c r="U24" s="403">
        <v>320.43943430880626</v>
      </c>
      <c r="V24" s="404">
        <v>4.8025698018685665E-09</v>
      </c>
      <c r="W24" s="401">
        <v>-0.41919869382982866</v>
      </c>
    </row>
    <row r="25" spans="1:23" s="315" customFormat="1" ht="12.75" customHeight="1">
      <c r="A25" s="393" t="s">
        <v>663</v>
      </c>
      <c r="B25" s="394"/>
      <c r="C25" s="350">
        <v>85.72516166960581</v>
      </c>
      <c r="D25" s="401">
        <v>3.7966821768157017</v>
      </c>
      <c r="E25" s="402">
        <v>3.926092315214698</v>
      </c>
      <c r="F25" s="401">
        <v>0.11984067170090043</v>
      </c>
      <c r="G25" s="402">
        <v>0.02004813194003211</v>
      </c>
      <c r="H25" s="401">
        <v>1.1095794147384321</v>
      </c>
      <c r="I25" s="402">
        <v>0.9468691321415139</v>
      </c>
      <c r="J25" s="403">
        <v>89.53107540488918</v>
      </c>
      <c r="K25" s="404">
        <v>0.2897166646196715</v>
      </c>
      <c r="L25" s="401">
        <v>-0.13574743981280982</v>
      </c>
      <c r="M25" s="405"/>
      <c r="N25" s="350">
        <v>259.29749960293</v>
      </c>
      <c r="O25" s="401">
        <v>3.947104601822916</v>
      </c>
      <c r="P25" s="402">
        <v>4.18680674116766</v>
      </c>
      <c r="Q25" s="401">
        <v>0.05922385973785592</v>
      </c>
      <c r="R25" s="402">
        <v>0.0204843353278603</v>
      </c>
      <c r="S25" s="401">
        <v>0.9536650618716251</v>
      </c>
      <c r="T25" s="402">
        <v>0.900183404582806</v>
      </c>
      <c r="U25" s="403">
        <v>2188.4574722743287</v>
      </c>
      <c r="V25" s="404">
        <v>6.618708550688983E-05</v>
      </c>
      <c r="W25" s="401">
        <v>-0.26437932998395286</v>
      </c>
    </row>
    <row r="26" spans="1:23" s="315" customFormat="1" ht="12.75" customHeight="1">
      <c r="A26" s="393" t="s">
        <v>664</v>
      </c>
      <c r="B26" s="394"/>
      <c r="C26" s="350">
        <v>85.72516166960581</v>
      </c>
      <c r="D26" s="401">
        <v>3.8816508193404844</v>
      </c>
      <c r="E26" s="402">
        <v>3.888571693675384</v>
      </c>
      <c r="F26" s="401">
        <v>0.10439030417710451</v>
      </c>
      <c r="G26" s="402">
        <v>0.02056836056401073</v>
      </c>
      <c r="H26" s="401">
        <v>0.9665277319396752</v>
      </c>
      <c r="I26" s="402">
        <v>0.9711690364677419</v>
      </c>
      <c r="J26" s="403">
        <v>2313.1369906496034</v>
      </c>
      <c r="K26" s="404">
        <v>0.9483711476388745</v>
      </c>
      <c r="L26" s="401">
        <v>-0.0071275781862440175</v>
      </c>
      <c r="M26" s="405"/>
      <c r="N26" s="350">
        <v>258.3537666351805</v>
      </c>
      <c r="O26" s="401">
        <v>3.7904049439154863</v>
      </c>
      <c r="P26" s="402">
        <v>4.128157384891215</v>
      </c>
      <c r="Q26" s="401">
        <v>0.060172187616236245</v>
      </c>
      <c r="R26" s="402">
        <v>0.021711176911704048</v>
      </c>
      <c r="S26" s="401">
        <v>0.9671708525459357</v>
      </c>
      <c r="T26" s="402">
        <v>0.9547733345333115</v>
      </c>
      <c r="U26" s="403">
        <v>2190.2529508611537</v>
      </c>
      <c r="V26" s="404">
        <v>1.0696863771251837E-07</v>
      </c>
      <c r="W26" s="401">
        <v>-0.35320946243951024</v>
      </c>
    </row>
    <row r="27" spans="1:23" s="315" customFormat="1" ht="12.75" customHeight="1">
      <c r="A27" s="393" t="s">
        <v>665</v>
      </c>
      <c r="B27" s="394"/>
      <c r="C27" s="350">
        <v>85.72516166960581</v>
      </c>
      <c r="D27" s="401">
        <v>3.6771191584058287</v>
      </c>
      <c r="E27" s="402">
        <v>3.9664525128770336</v>
      </c>
      <c r="F27" s="401">
        <v>0.12267644874963982</v>
      </c>
      <c r="G27" s="402">
        <v>0.020202749960089375</v>
      </c>
      <c r="H27" s="401">
        <v>1.135835274234297</v>
      </c>
      <c r="I27" s="402">
        <v>0.9534418379392352</v>
      </c>
      <c r="J27" s="403">
        <v>89.38056410728983</v>
      </c>
      <c r="K27" s="404">
        <v>0.022216304252107934</v>
      </c>
      <c r="L27" s="401">
        <v>-0.3011566266720251</v>
      </c>
      <c r="M27" s="405"/>
      <c r="N27" s="350">
        <v>258.35376663518053</v>
      </c>
      <c r="O27" s="401">
        <v>3.692832399329672</v>
      </c>
      <c r="P27" s="402">
        <v>4.108064324266864</v>
      </c>
      <c r="Q27" s="401">
        <v>0.06493441917747587</v>
      </c>
      <c r="R27" s="402">
        <v>0.021427084826718883</v>
      </c>
      <c r="S27" s="401">
        <v>1.0437160429664765</v>
      </c>
      <c r="T27" s="402">
        <v>0.9416660516922619</v>
      </c>
      <c r="U27" s="403">
        <v>315.95062907582366</v>
      </c>
      <c r="V27" s="404">
        <v>3.6100031589441058E-09</v>
      </c>
      <c r="W27" s="401">
        <v>-0.4351453694091035</v>
      </c>
    </row>
    <row r="28" spans="1:23" s="315" customFormat="1" ht="12.75" customHeight="1">
      <c r="A28" s="393" t="s">
        <v>666</v>
      </c>
      <c r="B28" s="394"/>
      <c r="C28" s="406">
        <v>82.9676660787769</v>
      </c>
      <c r="D28" s="407">
        <v>3.599916387959869</v>
      </c>
      <c r="E28" s="408">
        <v>3.8107787064253738</v>
      </c>
      <c r="F28" s="407">
        <v>0.12733611255919222</v>
      </c>
      <c r="G28" s="408">
        <v>0.022640654521188647</v>
      </c>
      <c r="H28" s="407">
        <v>1.1598612088182012</v>
      </c>
      <c r="I28" s="408">
        <v>1.0688959365858097</v>
      </c>
      <c r="J28" s="409">
        <v>2309.879534162922</v>
      </c>
      <c r="K28" s="410">
        <v>0.07874227735364675</v>
      </c>
      <c r="L28" s="407">
        <v>-0.19665296678553396</v>
      </c>
      <c r="M28" s="411"/>
      <c r="N28" s="406">
        <v>259.29749960293</v>
      </c>
      <c r="O28" s="407">
        <v>3.2897930941760705</v>
      </c>
      <c r="P28" s="408">
        <v>3.86916790674489</v>
      </c>
      <c r="Q28" s="407">
        <v>0.06763408192525826</v>
      </c>
      <c r="R28" s="408">
        <v>0.024923286145448406</v>
      </c>
      <c r="S28" s="407">
        <v>1.0890924909214146</v>
      </c>
      <c r="T28" s="408">
        <v>1.0957288318305276</v>
      </c>
      <c r="U28" s="409">
        <v>2190.13601602071</v>
      </c>
      <c r="V28" s="410">
        <v>1.9852034826967247E-15</v>
      </c>
      <c r="W28" s="407">
        <v>-0.5291344222375366</v>
      </c>
    </row>
    <row r="29" spans="2:23" s="315" customFormat="1" ht="18" customHeight="1">
      <c r="B29" s="412"/>
      <c r="L29" s="367"/>
      <c r="M29" s="413"/>
      <c r="P29" s="414"/>
      <c r="V29" s="617" t="s">
        <v>735</v>
      </c>
      <c r="W29" s="618"/>
    </row>
    <row r="30" spans="1:16" s="315" customFormat="1" ht="12.75" customHeight="1">
      <c r="A30" s="415" t="s">
        <v>711</v>
      </c>
      <c r="B30" s="412"/>
      <c r="C30" s="416"/>
      <c r="D30" s="416"/>
      <c r="E30" s="413"/>
      <c r="F30" s="416"/>
      <c r="G30" s="413"/>
      <c r="H30" s="416"/>
      <c r="I30" s="413"/>
      <c r="J30" s="416"/>
      <c r="K30" s="417"/>
      <c r="L30" s="418"/>
      <c r="M30" s="413"/>
      <c r="O30" s="416"/>
      <c r="P30" s="414"/>
    </row>
    <row r="31" spans="1:16" s="315" customFormat="1" ht="12.75" customHeight="1">
      <c r="A31" s="415" t="s">
        <v>712</v>
      </c>
      <c r="B31" s="412"/>
      <c r="C31" s="416"/>
      <c r="D31" s="416"/>
      <c r="E31" s="413"/>
      <c r="F31" s="416"/>
      <c r="G31" s="413"/>
      <c r="H31" s="416"/>
      <c r="I31" s="413"/>
      <c r="J31" s="416"/>
      <c r="K31" s="417"/>
      <c r="L31" s="367"/>
      <c r="M31" s="413"/>
      <c r="P31" s="414"/>
    </row>
    <row r="32" spans="1:23" s="315" customFormat="1" ht="12.75" customHeight="1">
      <c r="A32" s="415" t="s">
        <v>713</v>
      </c>
      <c r="B32" s="412"/>
      <c r="C32" s="416"/>
      <c r="D32" s="416"/>
      <c r="E32" s="413"/>
      <c r="F32" s="416"/>
      <c r="G32" s="413"/>
      <c r="H32" s="416"/>
      <c r="I32" s="413"/>
      <c r="J32" s="416"/>
      <c r="K32" s="417"/>
      <c r="L32" s="418"/>
      <c r="M32" s="413"/>
      <c r="P32" s="414"/>
      <c r="W32" s="367"/>
    </row>
    <row r="33" spans="1:23" s="315" customFormat="1" ht="12.75" customHeight="1">
      <c r="A33" s="415" t="s">
        <v>714</v>
      </c>
      <c r="B33" s="412"/>
      <c r="C33" s="416"/>
      <c r="D33" s="416"/>
      <c r="E33" s="413"/>
      <c r="F33" s="416"/>
      <c r="G33" s="413"/>
      <c r="H33" s="416"/>
      <c r="I33" s="413"/>
      <c r="J33" s="416"/>
      <c r="K33" s="417"/>
      <c r="L33" s="418"/>
      <c r="M33" s="413"/>
      <c r="O33" s="416"/>
      <c r="W33" s="367"/>
    </row>
    <row r="34" spans="1:23" s="315" customFormat="1" ht="11.25" customHeight="1">
      <c r="A34" s="415" t="s">
        <v>715</v>
      </c>
      <c r="B34" s="419"/>
      <c r="C34" s="420"/>
      <c r="D34" s="405"/>
      <c r="E34" s="402"/>
      <c r="F34" s="421"/>
      <c r="G34" s="402"/>
      <c r="H34" s="405"/>
      <c r="I34" s="402"/>
      <c r="J34" s="420"/>
      <c r="K34" s="417"/>
      <c r="L34" s="401"/>
      <c r="M34" s="402"/>
      <c r="O34" s="405"/>
      <c r="W34" s="367"/>
    </row>
    <row r="35" ht="12.75">
      <c r="A35" s="415"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H3" sqref="H3:H4"/>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2010-10-22T14:52:36Z</dcterms:modified>
  <cp:category/>
  <cp:version/>
  <cp:contentType/>
  <cp:contentStatus/>
</cp:coreProperties>
</file>