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<sst xmlns="http://schemas.openxmlformats.org/spreadsheetml/2006/main" count="3305" uniqueCount="753">
  <si>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</si>
  <si>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</si>
  <si>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</si>
  <si>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</si>
  <si>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</si>
  <si>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</si>
  <si>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</si>
  <si>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</si>
  <si>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</si>
  <si>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</si>
  <si>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</si>
  <si>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</si>
  <si>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</si>
  <si>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</si>
  <si>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</si>
  <si>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</si>
  <si>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</si>
  <si>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</si>
  <si>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</si>
  <si>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</si>
  <si>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</si>
  <si>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</si>
  <si>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</si>
  <si>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</si>
  <si>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</si>
  <si>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</si>
  <si>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</si>
  <si>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</si>
  <si>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</si>
  <si>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</si>
  <si>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</si>
  <si>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</si>
  <si>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</si>
  <si>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</si>
  <si>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</si>
  <si>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</si>
  <si>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</si>
  <si>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</si>
  <si>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</si>
  <si>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</si>
  <si>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</si>
  <si>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</si>
  <si>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</si>
  <si>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</si>
  <si>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</si>
  <si>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</si>
  <si>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</si>
  <si>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</si>
  <si>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</si>
  <si>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</si>
  <si>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</si>
  <si>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</si>
  <si>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</si>
  <si>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</si>
  <si>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</si>
  <si>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</si>
  <si>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</si>
  <si>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</si>
  <si>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</si>
  <si>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</si>
  <si>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</si>
  <si>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</si>
  <si>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</si>
  <si>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</si>
  <si>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</si>
  <si>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</si>
  <si>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</si>
  <si>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</si>
  <si>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</si>
  <si>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</si>
  <si>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</si>
  <si>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</si>
  <si>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</si>
  <si>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</si>
  <si>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</si>
  <si>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</si>
  <si>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</si>
  <si>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</si>
  <si>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</si>
  <si>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</si>
  <si>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</si>
  <si>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</si>
  <si>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</si>
  <si>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</si>
  <si>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</si>
  <si>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</si>
  <si>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</si>
  <si>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</si>
  <si>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</si>
  <si>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</si>
  <si>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</si>
  <si>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</si>
  <si>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</si>
  <si>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</si>
  <si>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</si>
  <si>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</si>
  <si>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</si>
  <si>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</si>
  <si>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</si>
  <si>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</si>
  <si>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</si>
  <si>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</si>
  <si>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</si>
  <si>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</si>
  <si>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</si>
  <si>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</si>
  <si>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</si>
  <si>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</si>
  <si>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</si>
  <si>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</si>
  <si>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</si>
  <si>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</si>
  <si>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</si>
  <si>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</si>
  <si>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</si>
  <si>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</si>
  <si>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</si>
  <si>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</si>
  <si>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</si>
  <si>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</si>
  <si>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</si>
  <si>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</si>
  <si>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</si>
  <si>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</si>
  <si>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</si>
  <si>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</si>
  <si>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</si>
  <si>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</si>
  <si>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</si>
  <si>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</si>
  <si>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</si>
  <si>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</si>
  <si>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</si>
  <si>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</si>
  <si>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</si>
  <si>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</si>
  <si>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</si>
  <si>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</si>
  <si>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</si>
  <si>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</si>
  <si>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</si>
  <si>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</si>
  <si>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</si>
  <si>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</si>
  <si>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</si>
  <si>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</si>
  <si>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</si>
  <si>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</si>
  <si>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</si>
  <si>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</si>
  <si>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</si>
  <si>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</si>
  <si>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</si>
  <si>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</si>
  <si>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</si>
  <si>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</si>
  <si>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</si>
  <si>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</si>
  <si>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</si>
  <si>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</si>
  <si>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</si>
  <si>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</si>
  <si>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</si>
  <si>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</si>
  <si>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</si>
  <si>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</si>
  <si>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</si>
  <si>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</si>
  <si>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</si>
  <si>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</si>
  <si>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</si>
  <si>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</si>
  <si>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</si>
  <si>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</si>
  <si>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</si>
  <si>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</si>
  <si>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</si>
  <si>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</si>
  <si>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</si>
  <si>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</si>
  <si>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</si>
  <si>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</si>
  <si>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</si>
  <si>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</si>
  <si>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</si>
  <si>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</si>
  <si>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</si>
  <si>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</si>
  <si>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</si>
  <si>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</si>
  <si>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</si>
  <si>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</si>
  <si>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</si>
  <si>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</si>
  <si>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</si>
  <si>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</si>
  <si>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</si>
  <si>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</si>
  <si>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</si>
  <si>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</si>
  <si>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</si>
  <si>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</si>
  <si>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</si>
  <si>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</si>
  <si>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</si>
  <si>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</si>
  <si>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</si>
  <si>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</si>
  <si>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</si>
  <si>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</si>
  <si>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</si>
  <si>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</si>
  <si>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</si>
  <si>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</si>
  <si>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</si>
  <si>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</si>
  <si>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</si>
  <si>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</si>
  <si>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</si>
  <si>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</si>
  <si>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</si>
  <si>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</si>
  <si>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</si>
  <si>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</si>
  <si>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</si>
  <si>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</si>
  <si>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</si>
  <si>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</si>
  <si>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</si>
  <si>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</si>
  <si>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</si>
  <si>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</si>
  <si>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</si>
  <si>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</si>
  <si>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</si>
  <si>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</si>
  <si>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</si>
  <si>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</si>
  <si>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</si>
  <si>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</si>
  <si>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</si>
  <si>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</si>
  <si>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</si>
  <si>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</si>
  <si>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</si>
  <si>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</si>
  <si>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</si>
  <si>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</si>
  <si>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</si>
  <si>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</si>
  <si>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</si>
  <si>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</si>
  <si>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</si>
  <si>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</si>
  <si>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</si>
  <si>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</si>
  <si>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</si>
  <si>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</si>
  <si>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</si>
  <si>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</si>
  <si>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</si>
  <si>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</si>
  <si>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</si>
  <si>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</si>
  <si>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</si>
  <si>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</si>
  <si>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</si>
  <si>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</si>
  <si>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</si>
  <si>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</si>
  <si>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</si>
  <si>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</si>
  <si>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</si>
  <si>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</si>
  <si>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</si>
  <si>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</si>
  <si>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</si>
  <si>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</si>
  <si>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</si>
  <si>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</si>
  <si>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</si>
  <si>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</si>
  <si>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</si>
  <si>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</si>
  <si>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</si>
  <si>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</si>
  <si>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</si>
  <si>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</si>
  <si>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</si>
  <si>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</si>
  <si>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</si>
  <si>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</si>
  <si>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</si>
  <si>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</si>
  <si>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</si>
  <si>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</si>
  <si>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</si>
  <si>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</si>
  <si>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</si>
  <si>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</si>
  <si>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</si>
  <si>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</si>
  <si>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</si>
  <si>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</si>
  <si>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</si>
  <si>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</si>
  <si>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</si>
  <si>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</si>
  <si>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</si>
  <si>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</si>
  <si>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</si>
  <si>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</si>
  <si>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</si>
  <si>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</si>
  <si>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</si>
  <si>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</si>
  <si>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</si>
  <si>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</si>
  <si>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</si>
  <si>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</si>
  <si>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</si>
  <si>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</si>
  <si>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</si>
  <si>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</si>
  <si>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</si>
  <si>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</si>
  <si>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</si>
  <si>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</si>
  <si>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</si>
  <si>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</si>
  <si>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</si>
  <si>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</si>
  <si>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</si>
  <si>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</si>
  <si>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</si>
  <si>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</si>
  <si>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</si>
  <si>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</si>
  <si>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</si>
  <si>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</si>
  <si>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</si>
  <si>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</si>
  <si>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</si>
  <si>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</si>
  <si>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</si>
  <si>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</si>
  <si>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</si>
  <si>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</si>
  <si>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</si>
  <si>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</si>
  <si>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</si>
  <si>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</si>
  <si>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</si>
  <si>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</si>
  <si>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</si>
  <si>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</si>
  <si>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</si>
  <si>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</si>
  <si>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</si>
  <si>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</si>
  <si>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</si>
  <si>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</si>
  <si>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</si>
  <si>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</si>
  <si>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</si>
  <si>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</si>
  <si>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</si>
  <si>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</si>
  <si>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</si>
  <si>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</si>
  <si>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</si>
  <si>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</si>
  <si>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</si>
  <si>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</si>
  <si>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</si>
  <si>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</si>
  <si>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</si>
  <si>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</si>
  <si>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</si>
  <si>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</si>
  <si>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</si>
  <si>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</si>
  <si>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</si>
  <si>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</si>
  <si>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</si>
  <si>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</si>
  <si>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</si>
  <si>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</si>
  <si>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</si>
  <si>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</si>
  <si>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</si>
  <si>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</si>
  <si>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</si>
  <si>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</si>
  <si>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</si>
  <si>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</si>
  <si>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</si>
  <si>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</si>
  <si>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</si>
  <si>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</si>
  <si>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</si>
  <si>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</si>
  <si>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</si>
  <si>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</si>
  <si>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</si>
  <si>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</si>
  <si>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</si>
  <si>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</si>
  <si>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</si>
  <si>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</si>
  <si>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</si>
  <si>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</si>
  <si>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</si>
  <si>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</si>
  <si>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</si>
  <si>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</si>
  <si>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</si>
  <si>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</si>
  <si>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</si>
  <si>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</si>
  <si>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</si>
  <si>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</si>
  <si>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</si>
  <si>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</si>
  <si>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</si>
  <si>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</si>
  <si>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</si>
  <si>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</si>
  <si>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</si>
  <si>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</si>
  <si>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</si>
  <si>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</si>
  <si>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</si>
  <si>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</si>
  <si>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</si>
  <si>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</si>
  <si>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</si>
  <si>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</si>
  <si>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</si>
  <si>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</si>
  <si>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</si>
  <si>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</si>
  <si>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</si>
  <si>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</si>
  <si>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</si>
  <si>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</si>
  <si>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</si>
  <si>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</si>
  <si>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</si>
  <si>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</si>
  <si>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</si>
  <si>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</si>
  <si>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</si>
  <si>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</si>
  <si>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</si>
  <si>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</si>
  <si>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</si>
  <si>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</si>
  <si>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</si>
  <si>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</si>
  <si>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</si>
  <si>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</si>
  <si>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</si>
  <si>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</si>
  <si>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</si>
  <si>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</si>
  <si>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</si>
  <si>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</si>
  <si>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</si>
  <si>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</si>
  <si>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</si>
  <si>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</si>
  <si>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</si>
  <si>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</si>
  <si>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</si>
  <si>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</si>
  <si>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</si>
  <si>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</si>
  <si>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</si>
  <si>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</si>
  <si>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</si>
  <si>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</si>
  <si>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</si>
  <si>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</si>
  <si>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</si>
  <si>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</si>
  <si>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</si>
  <si>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</si>
  <si>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</si>
  <si>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</si>
  <si>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</si>
  <si>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</si>
  <si>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</si>
  <si>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</si>
  <si>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</si>
  <si>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</si>
  <si>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</si>
  <si>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</si>
  <si>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</si>
  <si>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</si>
  <si>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</si>
  <si>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</si>
  <si>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</si>
  <si>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</si>
  <si>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</si>
  <si>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</si>
  <si>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</si>
  <si>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</si>
  <si>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</si>
  <si>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</si>
  <si>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</si>
  <si>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</si>
  <si>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</si>
  <si>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</si>
  <si>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</si>
  <si>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</si>
  <si>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</si>
  <si>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</si>
  <si>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</si>
  <si>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</si>
  <si>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</si>
  <si>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</si>
  <si>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</si>
  <si>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</si>
  <si>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</si>
  <si>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</si>
  <si>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</si>
  <si>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</si>
  <si>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</si>
  <si>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</si>
  <si>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</si>
  <si>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</si>
  <si>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</si>
  <si>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</si>
  <si>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</si>
  <si>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</si>
  <si>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</si>
  <si>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</si>
  <si>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</si>
  <si>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</si>
  <si>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</si>
  <si>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</si>
  <si>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</si>
  <si>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</si>
  <si>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</si>
  <si>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</si>
  <si>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</si>
  <si>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</si>
  <si>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</si>
  <si>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</si>
  <si>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</si>
  <si>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</si>
  <si>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</si>
  <si>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</si>
  <si>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</si>
  <si>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</si>
  <si>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</si>
  <si>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</si>
  <si>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</si>
  <si>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</si>
  <si>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</si>
  <si>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</si>
  <si>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</si>
  <si>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</si>
  <si>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</si>
  <si>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</si>
  <si>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</si>
  <si>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</si>
  <si>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</si>
  <si>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</si>
  <si>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</si>
  <si>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</si>
  <si>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</si>
  <si>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</si>
  <si>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</si>
  <si>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</si>
  <si>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</si>
  <si>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</si>
  <si>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</si>
  <si>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</si>
  <si>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</si>
  <si>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</si>
  <si>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</si>
  <si>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</si>
  <si>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</si>
  <si>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</si>
  <si>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</si>
  <si>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</si>
  <si>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</si>
  <si>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</si>
  <si>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</si>
  <si>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</si>
  <si>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</si>
  <si>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</si>
  <si>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</si>
  <si>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</si>
  <si>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</si>
  <si>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</si>
  <si>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</si>
  <si>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</si>
  <si>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</si>
  <si>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</si>
  <si>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</si>
  <si>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</si>
  <si>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</si>
  <si>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</si>
  <si>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</si>
  <si>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</si>
  <si>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</si>
  <si>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</si>
  <si>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</si>
  <si>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</si>
  <si>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</si>
  <si>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</si>
  <si>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</si>
  <si>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</si>
  <si>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</si>
  <si>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</si>
  <si>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</si>
  <si>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</si>
  <si>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</si>
  <si>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</si>
  <si>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</si>
  <si>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</si>
  <si>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</si>
  <si>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</si>
  <si>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</si>
  <si>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</si>
  <si>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</si>
  <si>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</si>
  <si>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</si>
  <si>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</si>
  <si>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</si>
  <si>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</si>
  <si>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</si>
  <si>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</si>
  <si>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</si>
  <si>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</si>
  <si>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</si>
  <si>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</si>
  <si>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</si>
  <si>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</si>
  <si>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</si>
  <si>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</si>
  <si>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</si>
  <si>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</si>
  <si>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</si>
  <si>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</si>
  <si>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</si>
  <si>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</si>
  <si>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</si>
  <si>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</si>
  <si>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</si>
  <si>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</si>
  <si>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</si>
  <si>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</si>
  <si>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</si>
  <si>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</si>
  <si>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</si>
  <si>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</si>
  <si>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</si>
  <si>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</si>
  <si>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</si>
  <si>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</si>
  <si>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</si>
  <si>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</si>
  <si>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</si>
  <si>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</si>
  <si>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</si>
  <si>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</si>
  <si>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</si>
  <si>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</si>
  <si>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</si>
  <si>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</si>
  <si>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</si>
  <si>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</si>
  <si>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</si>
  <si>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</si>
  <si>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</si>
  <si>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</si>
  <si>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</si>
  <si>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</si>
  <si>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</si>
  <si>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</si>
  <si>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</si>
  <si>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</si>
  <si>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</si>
  <si>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</si>
  <si>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</si>
  <si>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</si>
  <si>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</si>
  <si>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</si>
  <si>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</si>
  <si>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</si>
  <si>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</si>
  <si>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</si>
  <si>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</si>
  <si>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</si>
  <si>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</si>
  <si>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</si>
  <si>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</si>
  <si>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</si>
  <si>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</si>
  <si>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</si>
  <si>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</si>
  <si>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</si>
  <si>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</si>
  <si>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</si>
  <si>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</si>
  <si>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</si>
  <si>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</si>
  <si>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</si>
  <si>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</si>
  <si>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</si>
  <si>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</si>
  <si>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</si>
  <si>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</si>
  <si>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</si>
  <si>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</si>
  <si>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</si>
  <si>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</si>
  <si>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</si>
  <si>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</si>
  <si>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</si>
  <si>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</si>
  <si>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</si>
  <si>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</si>
  <si>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</si>
  <si>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</si>
  <si>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</si>
  <si>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</si>
  <si>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</si>
  <si>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</si>
  <si>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</si>
  <si>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</si>
  <si>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</si>
  <si>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</si>
  <si>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</si>
  <si>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</si>
  <si>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</si>
  <si>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</si>
  <si>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</si>
  <si>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</si>
  <si>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6</t>
  </si>
  <si>
    <t>11</t>
  </si>
  <si>
    <t>Occupational Therapy</t>
  </si>
  <si>
    <t>Women's College</t>
  </si>
  <si>
    <t>FY=76</t>
  </si>
  <si>
    <t>SR=103</t>
  </si>
  <si>
    <t>FY=87</t>
  </si>
  <si>
    <t>SR=260</t>
  </si>
  <si>
    <t>FY= 6</t>
  </si>
  <si>
    <t>SR= 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</si>
</sst>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0" fontId="10" fillId="16" borderId="0" xfId="0" applyNumberFormat="1" applyFont="1" applyFill="1" applyBorder="1" applyAlignment="1">
      <alignment horizontal="center" wrapText="1"/>
    </xf>
    <xf numFmtId="168" fontId="10" fillId="34" borderId="0" xfId="59" applyNumberFormat="1" applyFont="1" applyFill="1" applyBorder="1" applyAlignment="1">
      <alignment horizontal="center" vertical="center" wrapText="1"/>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6"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0" xfId="0" applyFont="1" applyAlignment="1">
      <alignment horizontal="left" vertical="top" wrapText="1"/>
    </xf>
    <xf numFmtId="0" fontId="34" fillId="0" borderId="0" xfId="0" applyFont="1" applyAlignment="1">
      <alignment horizontal="center"/>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6" fillId="0" borderId="17" xfId="0" applyFont="1" applyFill="1" applyBorder="1" applyAlignment="1">
      <alignment horizontal="left" vertical="center" wrapText="1"/>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10" fillId="0" borderId="0" xfId="0" applyFont="1" applyFill="1" applyBorder="1" applyAlignment="1">
      <alignment horizontal="center" wrapText="1"/>
    </xf>
    <xf numFmtId="0" fontId="9" fillId="0" borderId="10" xfId="0" applyFont="1" applyFill="1" applyBorder="1" applyAlignment="1">
      <alignment horizontal="center" vertical="center" wrapText="1"/>
    </xf>
    <xf numFmtId="0" fontId="6" fillId="0" borderId="0" xfId="0" applyFont="1" applyFill="1" applyBorder="1" applyAlignment="1">
      <alignment horizontal="center"/>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168" fontId="15" fillId="0" borderId="0" xfId="0" applyNumberFormat="1" applyFont="1" applyFill="1" applyBorder="1" applyAlignment="1">
      <alignment horizontal="left" wrapText="1"/>
    </xf>
    <xf numFmtId="0" fontId="9" fillId="0" borderId="1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170" fontId="23" fillId="0" borderId="28" xfId="0" applyNumberFormat="1" applyFont="1" applyFill="1" applyBorder="1" applyAlignment="1">
      <alignment horizontal="center" vertical="top"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 fontId="9" fillId="0" borderId="21" xfId="59" applyNumberFormat="1" applyFont="1" applyBorder="1" applyAlignment="1">
      <alignment horizontal="right"/>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27"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6" fillId="0" borderId="25" xfId="59" applyNumberFormat="1" applyFont="1" applyFill="1" applyBorder="1" applyAlignment="1" applyProtection="1" quotePrefix="1">
      <alignment horizontal="right" vertical="center"/>
      <protection locked="0"/>
    </xf>
    <xf numFmtId="0" fontId="17" fillId="0" borderId="27" xfId="59" applyFont="1" applyFill="1" applyBorder="1" applyAlignment="1">
      <alignment horizontal="left" wrapText="1"/>
      <protection/>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169" fontId="22" fillId="0" borderId="21"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69" fontId="22" fillId="0" borderId="12" xfId="59" applyNumberFormat="1" applyFont="1" applyFill="1" applyBorder="1" applyAlignment="1">
      <alignment horizontal="right" textRotation="90" wrapText="1"/>
      <protection/>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17" fillId="0" borderId="0" xfId="0" applyFont="1" applyFill="1" applyBorder="1" applyAlignment="1">
      <alignment horizontal="center"/>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9" fillId="0" borderId="21" xfId="0" applyFont="1" applyFill="1" applyBorder="1" applyAlignment="1">
      <alignment horizontal="left" vertical="center"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9" fillId="0" borderId="16" xfId="59" applyFont="1" applyFill="1" applyBorder="1" applyAlignment="1">
      <alignment horizontal="left" vertical="top" wrapText="1"/>
      <protection/>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0" fontId="10" fillId="12" borderId="0"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 sqref="A1"/>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 sqref="A1"/>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7" t="s">
        <v>608</v>
      </c>
      <c r="F1" s="637"/>
      <c r="G1" s="637"/>
      <c r="H1" s="637"/>
      <c r="I1" s="637"/>
      <c r="J1" s="637"/>
      <c r="K1" s="637"/>
      <c r="L1" s="637"/>
      <c r="M1" s="637"/>
      <c r="N1" s="637"/>
      <c r="O1" s="637"/>
      <c r="P1" s="637"/>
      <c r="Q1" s="637"/>
      <c r="R1" s="637"/>
      <c r="S1" s="637"/>
      <c r="T1" s="637"/>
      <c r="U1" s="637"/>
    </row>
    <row r="2" spans="1:21" s="73" customFormat="1" ht="21" customHeight="1">
      <c r="A2" s="68"/>
      <c r="B2" s="72"/>
      <c r="C2" s="103"/>
      <c r="D2" s="72"/>
      <c r="E2" s="638" t="s">
        <v>620</v>
      </c>
      <c r="F2" s="639"/>
      <c r="G2" s="639"/>
      <c r="H2" s="639"/>
      <c r="I2" s="639"/>
      <c r="J2" s="639"/>
      <c r="K2" s="639"/>
      <c r="L2" s="639"/>
      <c r="M2" s="639"/>
      <c r="N2" s="639"/>
      <c r="O2" s="639"/>
      <c r="P2" s="639"/>
      <c r="Q2" s="639"/>
      <c r="R2" s="639"/>
      <c r="S2" s="639"/>
      <c r="T2" s="639"/>
      <c r="U2" s="639"/>
    </row>
    <row r="3" spans="2:21" ht="12.75">
      <c r="B3" s="72"/>
      <c r="C3" s="103"/>
      <c r="D3" s="74"/>
      <c r="E3" s="631" t="s">
        <v>382</v>
      </c>
      <c r="F3" s="631"/>
      <c r="G3" s="631"/>
      <c r="H3" s="631"/>
      <c r="I3" s="631"/>
      <c r="J3" s="631"/>
      <c r="K3" s="631"/>
      <c r="L3" s="631"/>
      <c r="M3" s="130"/>
      <c r="N3" s="631" t="s">
        <v>383</v>
      </c>
      <c r="O3" s="631"/>
      <c r="P3" s="631"/>
      <c r="Q3" s="631"/>
      <c r="R3" s="631"/>
      <c r="S3" s="631"/>
      <c r="T3" s="631"/>
      <c r="U3" s="631"/>
    </row>
    <row r="4" spans="1:21" s="76" customFormat="1" ht="23.25" customHeight="1">
      <c r="A4" s="68"/>
      <c r="B4" s="75"/>
      <c r="C4" s="103"/>
      <c r="D4" s="75"/>
      <c r="E4" s="640" t="s">
        <v>619</v>
      </c>
      <c r="F4" s="641"/>
      <c r="G4" s="632" t="s">
        <v>544</v>
      </c>
      <c r="H4" s="633"/>
      <c r="I4" s="632" t="s">
        <v>114</v>
      </c>
      <c r="J4" s="633"/>
      <c r="K4" s="633" t="s">
        <v>618</v>
      </c>
      <c r="L4" s="633"/>
      <c r="M4" s="7"/>
      <c r="N4" s="640" t="s">
        <v>619</v>
      </c>
      <c r="O4" s="641"/>
      <c r="P4" s="632" t="s">
        <v>544</v>
      </c>
      <c r="Q4" s="633"/>
      <c r="R4" s="632" t="s">
        <v>114</v>
      </c>
      <c r="S4" s="633"/>
      <c r="T4" s="633" t="s">
        <v>618</v>
      </c>
      <c r="U4" s="633"/>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28" t="s">
        <v>387</v>
      </c>
      <c r="C6" s="634"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29"/>
      <c r="C7" s="635"/>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29"/>
      <c r="C8" s="635"/>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29"/>
      <c r="C9" s="635"/>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0"/>
      <c r="C10" s="636"/>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28" t="s">
        <v>393</v>
      </c>
      <c r="C11" s="634"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29"/>
      <c r="C12" s="635"/>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29"/>
      <c r="C13" s="635"/>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29"/>
      <c r="C14" s="635"/>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0"/>
      <c r="C15" s="636"/>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28" t="s">
        <v>328</v>
      </c>
      <c r="C16" s="634"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29"/>
      <c r="C17" s="635"/>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29"/>
      <c r="C18" s="635"/>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29"/>
      <c r="C19" s="635"/>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0"/>
      <c r="C20" s="636"/>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28" t="s">
        <v>117</v>
      </c>
      <c r="C21" s="634"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29"/>
      <c r="C22" s="635"/>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29"/>
      <c r="C23" s="635"/>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29"/>
      <c r="C24" s="635"/>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0"/>
      <c r="C25" s="636"/>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28" t="s">
        <v>246</v>
      </c>
      <c r="C26" s="634"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29"/>
      <c r="C27" s="635"/>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29"/>
      <c r="C28" s="635"/>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29"/>
      <c r="C29" s="635"/>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0"/>
      <c r="C30" s="636"/>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0" t="s">
        <v>448</v>
      </c>
      <c r="C31" s="634"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35"/>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35"/>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35"/>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36"/>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4"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35"/>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35"/>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35"/>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36"/>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28"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29"/>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29"/>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29"/>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0"/>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28"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29"/>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29"/>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29"/>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0"/>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28"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29"/>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29"/>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29"/>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0"/>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42"/>
      <c r="D478" s="642"/>
      <c r="E478" s="642"/>
      <c r="F478" s="642"/>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303:B311"/>
    <mergeCell ref="B312:B320"/>
    <mergeCell ref="B153:B158"/>
    <mergeCell ref="B159:B164"/>
    <mergeCell ref="C478:F478"/>
    <mergeCell ref="B458:B462"/>
    <mergeCell ref="B221:B225"/>
    <mergeCell ref="B226:B230"/>
    <mergeCell ref="B231:B235"/>
    <mergeCell ref="B236:B240"/>
    <mergeCell ref="B241:B245"/>
    <mergeCell ref="B246:B250"/>
    <mergeCell ref="T4:U4"/>
    <mergeCell ref="N3:U3"/>
    <mergeCell ref="K4:L4"/>
    <mergeCell ref="E4:F4"/>
    <mergeCell ref="N4:O4"/>
    <mergeCell ref="B141:B146"/>
    <mergeCell ref="B91:B95"/>
    <mergeCell ref="B171:B176"/>
    <mergeCell ref="B177:B182"/>
    <mergeCell ref="E1:U1"/>
    <mergeCell ref="E2:U2"/>
    <mergeCell ref="B321:B329"/>
    <mergeCell ref="B96:B100"/>
    <mergeCell ref="B101:B105"/>
    <mergeCell ref="B11:B15"/>
    <mergeCell ref="B16:B20"/>
    <mergeCell ref="B277:B284"/>
    <mergeCell ref="B66:B70"/>
    <mergeCell ref="B468:B472"/>
    <mergeCell ref="B131:B135"/>
    <mergeCell ref="B106:B110"/>
    <mergeCell ref="B111:B115"/>
    <mergeCell ref="B116:B120"/>
    <mergeCell ref="B121:B125"/>
    <mergeCell ref="B126:B130"/>
    <mergeCell ref="B183:B190"/>
    <mergeCell ref="B147:B152"/>
    <mergeCell ref="B136:B140"/>
    <mergeCell ref="B473:B477"/>
    <mergeCell ref="B261:B268"/>
    <mergeCell ref="B269:B276"/>
    <mergeCell ref="B448:B452"/>
    <mergeCell ref="B453:B457"/>
    <mergeCell ref="B348:B352"/>
    <mergeCell ref="B353:B357"/>
    <mergeCell ref="B393:B397"/>
    <mergeCell ref="B330:B338"/>
    <mergeCell ref="B339:B347"/>
    <mergeCell ref="B463:B467"/>
    <mergeCell ref="B36:B40"/>
    <mergeCell ref="B41:B45"/>
    <mergeCell ref="B46:B50"/>
    <mergeCell ref="B51:B55"/>
    <mergeCell ref="B56:B60"/>
    <mergeCell ref="B61:B65"/>
    <mergeCell ref="B81:B85"/>
    <mergeCell ref="B86:B90"/>
    <mergeCell ref="B165:B170"/>
    <mergeCell ref="B71:B75"/>
    <mergeCell ref="C6:C10"/>
    <mergeCell ref="R4:S4"/>
    <mergeCell ref="P4:Q4"/>
    <mergeCell ref="B76:B80"/>
    <mergeCell ref="C36:C40"/>
    <mergeCell ref="B6:B10"/>
    <mergeCell ref="B21:B25"/>
    <mergeCell ref="E3:L3"/>
    <mergeCell ref="B26:B30"/>
    <mergeCell ref="B31:B35"/>
    <mergeCell ref="G4:H4"/>
    <mergeCell ref="I4:J4"/>
    <mergeCell ref="C31:C35"/>
    <mergeCell ref="C11:C15"/>
    <mergeCell ref="C16:C20"/>
    <mergeCell ref="C21:C25"/>
    <mergeCell ref="C26:C30"/>
    <mergeCell ref="B413:B417"/>
    <mergeCell ref="B383:B387"/>
    <mergeCell ref="B363:B367"/>
    <mergeCell ref="B368:B372"/>
    <mergeCell ref="B388:B392"/>
    <mergeCell ref="B378:B382"/>
    <mergeCell ref="B373:B377"/>
    <mergeCell ref="B216:B220"/>
    <mergeCell ref="B358:B362"/>
    <mergeCell ref="B191:B195"/>
    <mergeCell ref="B438:B442"/>
    <mergeCell ref="B443:B447"/>
    <mergeCell ref="B398:B402"/>
    <mergeCell ref="B403:B407"/>
    <mergeCell ref="B408:B412"/>
    <mergeCell ref="B423:B427"/>
    <mergeCell ref="B418:B422"/>
    <mergeCell ref="B251:B255"/>
    <mergeCell ref="B428:B432"/>
    <mergeCell ref="B433:B437"/>
    <mergeCell ref="B196:B200"/>
    <mergeCell ref="B201:B205"/>
    <mergeCell ref="B294:B302"/>
    <mergeCell ref="B285:B293"/>
    <mergeCell ref="B256:B260"/>
    <mergeCell ref="B206:B210"/>
    <mergeCell ref="B211:B215"/>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 sqref="A1"/>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7" t="s">
        <v>609</v>
      </c>
      <c r="F1" s="637"/>
      <c r="G1" s="637"/>
      <c r="H1" s="637"/>
      <c r="I1" s="637"/>
      <c r="J1" s="637"/>
      <c r="K1" s="637"/>
      <c r="L1" s="637"/>
      <c r="M1" s="637"/>
      <c r="N1" s="637"/>
      <c r="O1" s="637"/>
      <c r="P1" s="637"/>
      <c r="Q1" s="637"/>
      <c r="R1" s="637"/>
      <c r="S1" s="637"/>
      <c r="T1" s="637"/>
      <c r="U1" s="637"/>
    </row>
    <row r="2" spans="1:21" s="73" customFormat="1" ht="21" customHeight="1">
      <c r="A2" s="68"/>
      <c r="B2" s="72"/>
      <c r="C2" s="103"/>
      <c r="D2" s="72"/>
      <c r="E2" s="638" t="s">
        <v>620</v>
      </c>
      <c r="F2" s="639"/>
      <c r="G2" s="639"/>
      <c r="H2" s="639"/>
      <c r="I2" s="639"/>
      <c r="J2" s="639"/>
      <c r="K2" s="639"/>
      <c r="L2" s="639"/>
      <c r="M2" s="639"/>
      <c r="N2" s="639"/>
      <c r="O2" s="639"/>
      <c r="P2" s="639"/>
      <c r="Q2" s="639"/>
      <c r="R2" s="639"/>
      <c r="S2" s="639"/>
      <c r="T2" s="639"/>
      <c r="U2" s="639"/>
    </row>
    <row r="3" spans="1:21" s="71" customFormat="1" ht="12.75">
      <c r="A3" s="68"/>
      <c r="B3" s="72"/>
      <c r="C3" s="103"/>
      <c r="D3" s="74"/>
      <c r="E3" s="631" t="s">
        <v>382</v>
      </c>
      <c r="F3" s="631"/>
      <c r="G3" s="631"/>
      <c r="H3" s="631"/>
      <c r="I3" s="631"/>
      <c r="J3" s="631"/>
      <c r="K3" s="631"/>
      <c r="L3" s="631"/>
      <c r="M3" s="130"/>
      <c r="N3" s="631" t="s">
        <v>383</v>
      </c>
      <c r="O3" s="631"/>
      <c r="P3" s="631"/>
      <c r="Q3" s="631"/>
      <c r="R3" s="631"/>
      <c r="S3" s="631"/>
      <c r="T3" s="631"/>
      <c r="U3" s="631"/>
    </row>
    <row r="4" spans="1:21" s="76" customFormat="1" ht="23.25" customHeight="1">
      <c r="A4" s="68"/>
      <c r="B4" s="75"/>
      <c r="C4" s="103"/>
      <c r="D4" s="75"/>
      <c r="E4" s="640" t="s">
        <v>619</v>
      </c>
      <c r="F4" s="641"/>
      <c r="G4" s="632" t="s">
        <v>544</v>
      </c>
      <c r="H4" s="633"/>
      <c r="I4" s="632" t="s">
        <v>114</v>
      </c>
      <c r="J4" s="633"/>
      <c r="K4" s="633" t="s">
        <v>618</v>
      </c>
      <c r="L4" s="633"/>
      <c r="M4" s="7"/>
      <c r="N4" s="640" t="s">
        <v>619</v>
      </c>
      <c r="O4" s="641"/>
      <c r="P4" s="632" t="s">
        <v>544</v>
      </c>
      <c r="Q4" s="633"/>
      <c r="R4" s="632" t="s">
        <v>114</v>
      </c>
      <c r="S4" s="633"/>
      <c r="T4" s="633" t="s">
        <v>618</v>
      </c>
      <c r="U4" s="633"/>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0"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8"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50"/>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50"/>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50"/>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50"/>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50"/>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50"/>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50"/>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50"/>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50"/>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5"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6"/>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6"/>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3"/>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4"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3"/>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4"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3"/>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7"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29"/>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29"/>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29"/>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29"/>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29"/>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29"/>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29"/>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29"/>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29"/>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0"/>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28"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29"/>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0"/>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0"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28"/>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8"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9"/>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5"/>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B47:B49"/>
    <mergeCell ref="G4:H4"/>
    <mergeCell ref="B13:B15"/>
    <mergeCell ref="B16:B18"/>
    <mergeCell ref="E4:F4"/>
    <mergeCell ref="B6:B12"/>
    <mergeCell ref="B39:B43"/>
    <mergeCell ref="B19:B28"/>
    <mergeCell ref="B94:B101"/>
    <mergeCell ref="B113:B123"/>
    <mergeCell ref="B80:B85"/>
    <mergeCell ref="B137:B139"/>
    <mergeCell ref="B127:B136"/>
    <mergeCell ref="B124:B126"/>
    <mergeCell ref="B102:B112"/>
    <mergeCell ref="B68:B70"/>
    <mergeCell ref="B86:B93"/>
    <mergeCell ref="B30:B35"/>
    <mergeCell ref="B71:B79"/>
    <mergeCell ref="B65:B67"/>
    <mergeCell ref="B56:B64"/>
    <mergeCell ref="B53:B55"/>
    <mergeCell ref="B36:B38"/>
    <mergeCell ref="B50:B52"/>
    <mergeCell ref="B44:B46"/>
    <mergeCell ref="P4:Q4"/>
    <mergeCell ref="E1:U1"/>
    <mergeCell ref="E2:U2"/>
    <mergeCell ref="N3:U3"/>
    <mergeCell ref="T4:U4"/>
    <mergeCell ref="K4:L4"/>
    <mergeCell ref="N4:O4"/>
    <mergeCell ref="R4:S4"/>
    <mergeCell ref="E3:L3"/>
    <mergeCell ref="I4:J4"/>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 sqref="A1"/>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58" t="s">
        <v>717</v>
      </c>
      <c r="E1" s="658"/>
      <c r="F1" s="658"/>
      <c r="G1" s="658"/>
      <c r="H1" s="658"/>
      <c r="I1" s="658"/>
      <c r="J1" s="658"/>
      <c r="K1" s="658"/>
      <c r="L1" s="658"/>
      <c r="M1" s="658"/>
    </row>
    <row r="2" spans="4:13" ht="15.75" customHeight="1">
      <c r="D2" s="658" t="s">
        <v>668</v>
      </c>
      <c r="E2" s="658"/>
      <c r="F2" s="658"/>
      <c r="G2" s="658"/>
      <c r="H2" s="658"/>
      <c r="I2" s="658"/>
      <c r="J2" s="658"/>
      <c r="K2" s="658"/>
      <c r="L2" s="658"/>
      <c r="M2" s="658"/>
    </row>
    <row r="3" spans="1:13" s="425" customFormat="1" ht="24" customHeight="1">
      <c r="A3" s="421"/>
      <c r="B3" s="424"/>
      <c r="C3" s="424"/>
      <c r="D3" s="659" t="s">
        <v>620</v>
      </c>
      <c r="E3" s="659"/>
      <c r="F3" s="659"/>
      <c r="G3" s="659"/>
      <c r="H3" s="659"/>
      <c r="I3" s="659"/>
      <c r="J3" s="659"/>
      <c r="K3" s="659"/>
      <c r="L3" s="659"/>
      <c r="M3" s="659"/>
    </row>
    <row r="4" spans="2:13" ht="12.75">
      <c r="B4" s="424"/>
      <c r="C4" s="424"/>
      <c r="D4" s="426"/>
      <c r="E4" s="660" t="s">
        <v>382</v>
      </c>
      <c r="F4" s="660"/>
      <c r="G4" s="660"/>
      <c r="H4" s="660"/>
      <c r="I4" s="427"/>
      <c r="J4" s="660" t="s">
        <v>383</v>
      </c>
      <c r="K4" s="660"/>
      <c r="L4" s="660"/>
      <c r="M4" s="660"/>
    </row>
    <row r="5" spans="1:13" s="430" customFormat="1" ht="22.5" customHeight="1">
      <c r="A5" s="421"/>
      <c r="B5" s="428"/>
      <c r="C5" s="428"/>
      <c r="D5" s="428"/>
      <c r="E5" s="661" t="s">
        <v>619</v>
      </c>
      <c r="F5" s="661"/>
      <c r="G5" s="662" t="s">
        <v>718</v>
      </c>
      <c r="H5" s="662"/>
      <c r="I5" s="429"/>
      <c r="J5" s="661" t="s">
        <v>619</v>
      </c>
      <c r="K5" s="661"/>
      <c r="L5" s="662" t="s">
        <v>718</v>
      </c>
      <c r="M5" s="662"/>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1" t="s">
        <v>673</v>
      </c>
      <c r="C7" s="653"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52"/>
      <c r="C8" s="654"/>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52"/>
      <c r="C9" s="654"/>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52"/>
      <c r="C10" s="654"/>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52"/>
      <c r="C11" s="654"/>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57"/>
      <c r="C12" s="655"/>
      <c r="D12" s="446" t="s">
        <v>392</v>
      </c>
      <c r="E12" s="447">
        <v>94</v>
      </c>
      <c r="F12" s="448">
        <v>1</v>
      </c>
      <c r="G12" s="449">
        <v>2024</v>
      </c>
      <c r="H12" s="450">
        <v>1</v>
      </c>
      <c r="I12" s="451"/>
      <c r="J12" s="447">
        <v>273</v>
      </c>
      <c r="K12" s="448">
        <v>1</v>
      </c>
      <c r="L12" s="449">
        <v>1808</v>
      </c>
      <c r="M12" s="450">
        <v>1</v>
      </c>
    </row>
    <row r="13" spans="1:13" ht="12" customHeight="1">
      <c r="A13" s="438" t="s">
        <v>295</v>
      </c>
      <c r="B13" s="651" t="s">
        <v>674</v>
      </c>
      <c r="C13" s="653"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52"/>
      <c r="C14" s="654"/>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52"/>
      <c r="C15" s="654"/>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52"/>
      <c r="C16" s="654"/>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52"/>
      <c r="C17" s="654"/>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57"/>
      <c r="C18" s="655"/>
      <c r="D18" s="446" t="s">
        <v>392</v>
      </c>
      <c r="E18" s="447">
        <v>94</v>
      </c>
      <c r="F18" s="448">
        <v>1</v>
      </c>
      <c r="G18" s="449">
        <v>2023</v>
      </c>
      <c r="H18" s="450">
        <v>1</v>
      </c>
      <c r="I18" s="451"/>
      <c r="J18" s="447">
        <v>274</v>
      </c>
      <c r="K18" s="448">
        <v>1</v>
      </c>
      <c r="L18" s="449">
        <v>1804</v>
      </c>
      <c r="M18" s="450">
        <v>1</v>
      </c>
    </row>
    <row r="19" spans="1:13" ht="12" customHeight="1">
      <c r="A19" s="438" t="s">
        <v>416</v>
      </c>
      <c r="B19" s="651" t="s">
        <v>676</v>
      </c>
      <c r="C19" s="653"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52"/>
      <c r="C20" s="654"/>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52"/>
      <c r="C21" s="654"/>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52"/>
      <c r="C22" s="654"/>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57"/>
      <c r="C23" s="655"/>
      <c r="D23" s="446" t="s">
        <v>392</v>
      </c>
      <c r="E23" s="447">
        <v>87</v>
      </c>
      <c r="F23" s="448">
        <v>1</v>
      </c>
      <c r="G23" s="449">
        <v>1952</v>
      </c>
      <c r="H23" s="450">
        <v>1</v>
      </c>
      <c r="I23" s="451"/>
      <c r="J23" s="447">
        <v>259</v>
      </c>
      <c r="K23" s="448">
        <v>1</v>
      </c>
      <c r="L23" s="449">
        <v>1758</v>
      </c>
      <c r="M23" s="450">
        <v>1</v>
      </c>
    </row>
    <row r="24" spans="1:13" ht="12" customHeight="1">
      <c r="A24" s="438" t="s">
        <v>32</v>
      </c>
      <c r="B24" s="651" t="s">
        <v>677</v>
      </c>
      <c r="C24" s="653"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52"/>
      <c r="C25" s="654"/>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52"/>
      <c r="C26" s="654"/>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52"/>
      <c r="C27" s="654"/>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52"/>
      <c r="C28" s="654"/>
      <c r="D28" s="446" t="s">
        <v>392</v>
      </c>
      <c r="E28" s="440">
        <v>87</v>
      </c>
      <c r="F28" s="441">
        <v>1</v>
      </c>
      <c r="G28" s="442">
        <v>1946</v>
      </c>
      <c r="H28" s="452">
        <v>1</v>
      </c>
      <c r="I28" s="451"/>
      <c r="J28" s="440">
        <v>258</v>
      </c>
      <c r="K28" s="441">
        <v>1</v>
      </c>
      <c r="L28" s="442">
        <v>1754</v>
      </c>
      <c r="M28" s="452">
        <v>1</v>
      </c>
    </row>
    <row r="29" spans="1:13" ht="12" customHeight="1">
      <c r="A29" s="438" t="s">
        <v>33</v>
      </c>
      <c r="B29" s="651" t="s">
        <v>678</v>
      </c>
      <c r="C29" s="653"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52"/>
      <c r="C30" s="654"/>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52"/>
      <c r="C31" s="654"/>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52"/>
      <c r="C32" s="654"/>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57"/>
      <c r="C33" s="655"/>
      <c r="D33" s="446" t="s">
        <v>392</v>
      </c>
      <c r="E33" s="447">
        <v>87</v>
      </c>
      <c r="F33" s="448">
        <v>1</v>
      </c>
      <c r="G33" s="449">
        <v>1931</v>
      </c>
      <c r="H33" s="457">
        <v>1</v>
      </c>
      <c r="I33" s="444"/>
      <c r="J33" s="447">
        <v>253</v>
      </c>
      <c r="K33" s="448">
        <v>1</v>
      </c>
      <c r="L33" s="449">
        <v>1739</v>
      </c>
      <c r="M33" s="457">
        <v>1</v>
      </c>
    </row>
    <row r="34" spans="1:13" ht="12" customHeight="1">
      <c r="A34" s="438" t="s">
        <v>34</v>
      </c>
      <c r="B34" s="651" t="s">
        <v>679</v>
      </c>
      <c r="C34" s="653"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52"/>
      <c r="C35" s="654"/>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52"/>
      <c r="C36" s="654"/>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52"/>
      <c r="C37" s="654"/>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57"/>
      <c r="C38" s="655"/>
      <c r="D38" s="446" t="s">
        <v>392</v>
      </c>
      <c r="E38" s="447">
        <v>87</v>
      </c>
      <c r="F38" s="448">
        <v>1</v>
      </c>
      <c r="G38" s="449">
        <v>1943</v>
      </c>
      <c r="H38" s="450">
        <v>1</v>
      </c>
      <c r="I38" s="451"/>
      <c r="J38" s="447">
        <v>258</v>
      </c>
      <c r="K38" s="448">
        <v>1</v>
      </c>
      <c r="L38" s="449">
        <v>1759</v>
      </c>
      <c r="M38" s="450">
        <v>1</v>
      </c>
    </row>
    <row r="39" spans="1:13" ht="12" customHeight="1">
      <c r="A39" s="438" t="s">
        <v>35</v>
      </c>
      <c r="B39" s="651" t="s">
        <v>680</v>
      </c>
      <c r="C39" s="653"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52"/>
      <c r="C40" s="654"/>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52"/>
      <c r="C41" s="654"/>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52"/>
      <c r="C42" s="654"/>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57"/>
      <c r="C43" s="655"/>
      <c r="D43" s="446" t="s">
        <v>392</v>
      </c>
      <c r="E43" s="447">
        <v>87</v>
      </c>
      <c r="F43" s="448">
        <v>1</v>
      </c>
      <c r="G43" s="449">
        <v>1948</v>
      </c>
      <c r="H43" s="450">
        <v>1</v>
      </c>
      <c r="I43" s="451"/>
      <c r="J43" s="447">
        <v>258</v>
      </c>
      <c r="K43" s="448">
        <v>1</v>
      </c>
      <c r="L43" s="449">
        <v>1763</v>
      </c>
      <c r="M43" s="450">
        <v>1</v>
      </c>
    </row>
    <row r="44" spans="1:13" ht="12" customHeight="1">
      <c r="A44" s="438" t="s">
        <v>681</v>
      </c>
      <c r="B44" s="651" t="s">
        <v>682</v>
      </c>
      <c r="C44" s="653"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52"/>
      <c r="C45" s="654"/>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52"/>
      <c r="C46" s="654"/>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52"/>
      <c r="C47" s="654"/>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57"/>
      <c r="C48" s="655"/>
      <c r="D48" s="446" t="s">
        <v>392</v>
      </c>
      <c r="E48" s="447">
        <v>86</v>
      </c>
      <c r="F48" s="448">
        <v>1</v>
      </c>
      <c r="G48" s="449">
        <v>1941</v>
      </c>
      <c r="H48" s="450">
        <v>1</v>
      </c>
      <c r="I48" s="451"/>
      <c r="J48" s="447">
        <v>256</v>
      </c>
      <c r="K48" s="448">
        <v>1</v>
      </c>
      <c r="L48" s="449">
        <v>1757</v>
      </c>
      <c r="M48" s="450">
        <v>1</v>
      </c>
    </row>
    <row r="49" spans="1:13" ht="12" customHeight="1">
      <c r="A49" s="438" t="s">
        <v>683</v>
      </c>
      <c r="B49" s="651" t="s">
        <v>684</v>
      </c>
      <c r="C49" s="653"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52"/>
      <c r="C50" s="654"/>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52"/>
      <c r="C51" s="654"/>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52"/>
      <c r="C52" s="654"/>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52"/>
      <c r="C53" s="654"/>
      <c r="D53" s="446" t="s">
        <v>392</v>
      </c>
      <c r="E53" s="440">
        <v>87</v>
      </c>
      <c r="F53" s="441">
        <v>1</v>
      </c>
      <c r="G53" s="442">
        <v>1941</v>
      </c>
      <c r="H53" s="452">
        <v>1</v>
      </c>
      <c r="I53" s="451"/>
      <c r="J53" s="440">
        <v>259</v>
      </c>
      <c r="K53" s="441">
        <v>1</v>
      </c>
      <c r="L53" s="442">
        <v>1759</v>
      </c>
      <c r="M53" s="452">
        <v>1</v>
      </c>
    </row>
    <row r="54" spans="1:13" ht="12" customHeight="1">
      <c r="A54" s="438" t="s">
        <v>685</v>
      </c>
      <c r="B54" s="651" t="s">
        <v>686</v>
      </c>
      <c r="C54" s="653"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52"/>
      <c r="C55" s="654"/>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52"/>
      <c r="C56" s="654"/>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52"/>
      <c r="C57" s="654"/>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57"/>
      <c r="C58" s="655"/>
      <c r="D58" s="446" t="s">
        <v>392</v>
      </c>
      <c r="E58" s="447">
        <v>86</v>
      </c>
      <c r="F58" s="448">
        <v>1</v>
      </c>
      <c r="G58" s="449">
        <v>1940</v>
      </c>
      <c r="H58" s="450">
        <v>1</v>
      </c>
      <c r="I58" s="451"/>
      <c r="J58" s="447">
        <v>260</v>
      </c>
      <c r="K58" s="448">
        <v>1</v>
      </c>
      <c r="L58" s="449">
        <v>1759</v>
      </c>
      <c r="M58" s="450">
        <v>1</v>
      </c>
    </row>
    <row r="59" spans="1:13" ht="12" customHeight="1">
      <c r="A59" s="438" t="s">
        <v>124</v>
      </c>
      <c r="B59" s="651" t="s">
        <v>688</v>
      </c>
      <c r="C59" s="653"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52"/>
      <c r="C60" s="654"/>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52"/>
      <c r="C61" s="654"/>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52"/>
      <c r="C62" s="654"/>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52"/>
      <c r="C63" s="654"/>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57"/>
      <c r="C64" s="655"/>
      <c r="D64" s="446" t="s">
        <v>392</v>
      </c>
      <c r="E64" s="447">
        <v>88</v>
      </c>
      <c r="F64" s="448">
        <v>1</v>
      </c>
      <c r="G64" s="449">
        <v>1939</v>
      </c>
      <c r="H64" s="457">
        <v>1</v>
      </c>
      <c r="I64" s="444"/>
      <c r="J64" s="447">
        <v>258</v>
      </c>
      <c r="K64" s="448">
        <v>1</v>
      </c>
      <c r="L64" s="449">
        <v>1758</v>
      </c>
      <c r="M64" s="457">
        <v>1</v>
      </c>
    </row>
    <row r="65" spans="1:13" ht="12" customHeight="1">
      <c r="A65" s="438" t="s">
        <v>36</v>
      </c>
      <c r="B65" s="652" t="s">
        <v>689</v>
      </c>
      <c r="C65" s="654"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52"/>
      <c r="C66" s="654"/>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52"/>
      <c r="C67" s="654"/>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52"/>
      <c r="C68" s="654"/>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52"/>
      <c r="C69" s="654"/>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57"/>
      <c r="C70" s="655"/>
      <c r="D70" s="446" t="s">
        <v>392</v>
      </c>
      <c r="E70" s="447">
        <v>88</v>
      </c>
      <c r="F70" s="448">
        <v>1</v>
      </c>
      <c r="G70" s="449">
        <v>1938</v>
      </c>
      <c r="H70" s="450">
        <v>1</v>
      </c>
      <c r="I70" s="451"/>
      <c r="J70" s="447">
        <v>258</v>
      </c>
      <c r="K70" s="448">
        <v>1</v>
      </c>
      <c r="L70" s="449">
        <v>1758</v>
      </c>
      <c r="M70" s="450">
        <v>1</v>
      </c>
    </row>
    <row r="71" spans="1:13" ht="12" customHeight="1">
      <c r="A71" s="438" t="s">
        <v>690</v>
      </c>
      <c r="B71" s="651" t="s">
        <v>691</v>
      </c>
      <c r="C71" s="653"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52"/>
      <c r="C72" s="654"/>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52"/>
      <c r="C73" s="654"/>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52"/>
      <c r="C74" s="654"/>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52"/>
      <c r="C75" s="654"/>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57"/>
      <c r="C76" s="655"/>
      <c r="D76" s="446" t="s">
        <v>392</v>
      </c>
      <c r="E76" s="447">
        <v>88</v>
      </c>
      <c r="F76" s="448">
        <v>1</v>
      </c>
      <c r="G76" s="449">
        <v>1940</v>
      </c>
      <c r="H76" s="450">
        <v>1</v>
      </c>
      <c r="I76" s="451"/>
      <c r="J76" s="447">
        <v>256</v>
      </c>
      <c r="K76" s="448">
        <v>1</v>
      </c>
      <c r="L76" s="449">
        <v>1747</v>
      </c>
      <c r="M76" s="450">
        <v>1</v>
      </c>
    </row>
    <row r="77" spans="1:13" ht="12" customHeight="1">
      <c r="A77" s="438" t="s">
        <v>692</v>
      </c>
      <c r="B77" s="651" t="s">
        <v>693</v>
      </c>
      <c r="C77" s="653"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52"/>
      <c r="C78" s="654"/>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52"/>
      <c r="C79" s="654"/>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52"/>
      <c r="C80" s="654"/>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52"/>
      <c r="C81" s="654"/>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52"/>
      <c r="C82" s="654"/>
      <c r="D82" s="460" t="s">
        <v>392</v>
      </c>
      <c r="E82" s="440">
        <v>88</v>
      </c>
      <c r="F82" s="441">
        <v>1</v>
      </c>
      <c r="G82" s="442">
        <v>1937</v>
      </c>
      <c r="H82" s="452">
        <v>1</v>
      </c>
      <c r="I82" s="451"/>
      <c r="J82" s="440">
        <v>256</v>
      </c>
      <c r="K82" s="441">
        <v>1</v>
      </c>
      <c r="L82" s="442">
        <v>1761</v>
      </c>
      <c r="M82" s="452">
        <v>1</v>
      </c>
    </row>
    <row r="83" spans="1:13" ht="12" customHeight="1">
      <c r="A83" s="438" t="s">
        <v>694</v>
      </c>
      <c r="B83" s="651" t="s">
        <v>729</v>
      </c>
      <c r="C83" s="653"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52"/>
      <c r="C84" s="654"/>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52"/>
      <c r="C85" s="654"/>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52"/>
      <c r="C86" s="654"/>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52"/>
      <c r="C87" s="654"/>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55"/>
      <c r="D88" s="446" t="s">
        <v>392</v>
      </c>
      <c r="E88" s="447">
        <v>88</v>
      </c>
      <c r="F88" s="448">
        <v>1</v>
      </c>
      <c r="G88" s="449">
        <v>1943</v>
      </c>
      <c r="H88" s="457">
        <v>1</v>
      </c>
      <c r="I88" s="444"/>
      <c r="J88" s="447">
        <v>256</v>
      </c>
      <c r="K88" s="448">
        <v>1</v>
      </c>
      <c r="L88" s="449">
        <v>1751</v>
      </c>
      <c r="M88" s="457">
        <v>1</v>
      </c>
    </row>
    <row r="89" spans="1:13" ht="12" customHeight="1">
      <c r="A89" s="438" t="s">
        <v>696</v>
      </c>
      <c r="B89" s="651" t="s">
        <v>697</v>
      </c>
      <c r="C89" s="653"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52"/>
      <c r="C90" s="654"/>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52"/>
      <c r="C91" s="654"/>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52"/>
      <c r="C92" s="654"/>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52"/>
      <c r="C93" s="654"/>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55"/>
      <c r="D94" s="446" t="s">
        <v>392</v>
      </c>
      <c r="E94" s="447">
        <v>86</v>
      </c>
      <c r="F94" s="448">
        <v>1</v>
      </c>
      <c r="G94" s="449">
        <v>1932</v>
      </c>
      <c r="H94" s="457">
        <v>1</v>
      </c>
      <c r="I94" s="444"/>
      <c r="J94" s="447">
        <v>259</v>
      </c>
      <c r="K94" s="448">
        <v>1</v>
      </c>
      <c r="L94" s="449">
        <v>1759</v>
      </c>
      <c r="M94" s="457">
        <v>1</v>
      </c>
    </row>
    <row r="95" spans="1:13" ht="12" customHeight="1">
      <c r="A95" s="438" t="s">
        <v>698</v>
      </c>
      <c r="B95" s="652" t="s">
        <v>699</v>
      </c>
      <c r="C95" s="654"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52"/>
      <c r="C96" s="654"/>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52"/>
      <c r="C97" s="654"/>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52"/>
      <c r="C98" s="654"/>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52"/>
      <c r="C99" s="654"/>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55"/>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1" t="s">
        <v>730</v>
      </c>
      <c r="C101" s="653"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52"/>
      <c r="C102" s="654"/>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52"/>
      <c r="C103" s="654"/>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52"/>
      <c r="C104" s="654"/>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52"/>
      <c r="C105" s="654"/>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55"/>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1" t="s">
        <v>703</v>
      </c>
      <c r="C107" s="653"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52"/>
      <c r="C108" s="654"/>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52"/>
      <c r="C109" s="654"/>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52"/>
      <c r="C110" s="654"/>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52"/>
      <c r="C111" s="654"/>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55"/>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1" t="s">
        <v>705</v>
      </c>
      <c r="C113" s="653"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52"/>
      <c r="C114" s="654"/>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52"/>
      <c r="C115" s="654"/>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52"/>
      <c r="C116" s="654"/>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52"/>
      <c r="C117" s="654"/>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55"/>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56" t="s">
        <v>735</v>
      </c>
      <c r="M119" s="656"/>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D1:M1"/>
    <mergeCell ref="D2:M2"/>
    <mergeCell ref="D3:M3"/>
    <mergeCell ref="E4:H4"/>
    <mergeCell ref="J4:M4"/>
    <mergeCell ref="E5:F5"/>
    <mergeCell ref="G5:H5"/>
    <mergeCell ref="J5:K5"/>
    <mergeCell ref="L5:M5"/>
    <mergeCell ref="B7:B12"/>
    <mergeCell ref="C7:C12"/>
    <mergeCell ref="B13:B18"/>
    <mergeCell ref="C13:C18"/>
    <mergeCell ref="B19:B23"/>
    <mergeCell ref="C19:C23"/>
    <mergeCell ref="B24:B28"/>
    <mergeCell ref="C24:C28"/>
    <mergeCell ref="B29:B33"/>
    <mergeCell ref="C29:C33"/>
    <mergeCell ref="B34:B38"/>
    <mergeCell ref="C34:C38"/>
    <mergeCell ref="B39:B43"/>
    <mergeCell ref="C39:C43"/>
    <mergeCell ref="B44:B48"/>
    <mergeCell ref="C44:C48"/>
    <mergeCell ref="B49:B53"/>
    <mergeCell ref="C49:C53"/>
    <mergeCell ref="B54:B58"/>
    <mergeCell ref="C54:C58"/>
    <mergeCell ref="B59:B64"/>
    <mergeCell ref="C59:C64"/>
    <mergeCell ref="B65:B70"/>
    <mergeCell ref="C65:C70"/>
    <mergeCell ref="C101:C106"/>
    <mergeCell ref="B71:B76"/>
    <mergeCell ref="C71:C76"/>
    <mergeCell ref="B77:B82"/>
    <mergeCell ref="C77:C82"/>
    <mergeCell ref="B83:B87"/>
    <mergeCell ref="C83:C88"/>
    <mergeCell ref="B107:B111"/>
    <mergeCell ref="C107:C112"/>
    <mergeCell ref="B113:B117"/>
    <mergeCell ref="C113:C118"/>
    <mergeCell ref="L119:M119"/>
    <mergeCell ref="B89:B93"/>
    <mergeCell ref="C89:C94"/>
    <mergeCell ref="B95:B99"/>
    <mergeCell ref="C95:C100"/>
    <mergeCell ref="B101:B10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 sqref="A1"/>
    </sheetView>
  </sheetViews>
  <sheetFormatPr defaultColWidth="9.140625" defaultRowHeight="12.75"/>
  <sheetData>
    <row r="1" spans="3:6" ht="12.75">
      <c r="C1" s="552" t="s">
        <v>461</v>
      </c>
      <c r="D1" s="553"/>
      <c r="E1" s="553"/>
      <c r="F1" s="553"/>
    </row>
    <row r="2" spans="3:6" ht="12.75">
      <c r="C2" s="556" t="s">
        <v>619</v>
      </c>
      <c r="D2" s="556" t="s">
        <v>544</v>
      </c>
      <c r="E2" s="556" t="s">
        <v>114</v>
      </c>
      <c r="F2" s="556" t="s">
        <v>618</v>
      </c>
    </row>
    <row r="3" spans="3:6" ht="12.75">
      <c r="C3" s="557"/>
      <c r="D3" s="557"/>
      <c r="E3" s="557"/>
      <c r="F3" s="557"/>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166:B166"/>
    <mergeCell ref="A168:B168"/>
    <mergeCell ref="A170:B170"/>
    <mergeCell ref="A172:B172"/>
    <mergeCell ref="A154:B154"/>
    <mergeCell ref="A156:B156"/>
    <mergeCell ref="A158:B158"/>
    <mergeCell ref="A160:B160"/>
    <mergeCell ref="A162:B162"/>
    <mergeCell ref="A164:B164"/>
    <mergeCell ref="A142:B142"/>
    <mergeCell ref="A144:B144"/>
    <mergeCell ref="A146:B146"/>
    <mergeCell ref="A148:B148"/>
    <mergeCell ref="A150:B150"/>
    <mergeCell ref="A152:B152"/>
    <mergeCell ref="A130:B130"/>
    <mergeCell ref="A132:B132"/>
    <mergeCell ref="A134:B134"/>
    <mergeCell ref="A136:B136"/>
    <mergeCell ref="A138:B138"/>
    <mergeCell ref="A140:B140"/>
    <mergeCell ref="A118:B118"/>
    <mergeCell ref="A120:B120"/>
    <mergeCell ref="A122:B122"/>
    <mergeCell ref="A124:B124"/>
    <mergeCell ref="A126:B126"/>
    <mergeCell ref="A128:B128"/>
    <mergeCell ref="A106:B106"/>
    <mergeCell ref="A108:B108"/>
    <mergeCell ref="A110:B110"/>
    <mergeCell ref="A112:B112"/>
    <mergeCell ref="A114:B114"/>
    <mergeCell ref="A116:B116"/>
    <mergeCell ref="A94:B94"/>
    <mergeCell ref="A96:B96"/>
    <mergeCell ref="A98:B98"/>
    <mergeCell ref="A100:B100"/>
    <mergeCell ref="A102:B102"/>
    <mergeCell ref="A104:B104"/>
    <mergeCell ref="A82:B82"/>
    <mergeCell ref="A84:B84"/>
    <mergeCell ref="A86:B86"/>
    <mergeCell ref="A88:B88"/>
    <mergeCell ref="A90:B90"/>
    <mergeCell ref="A92:B92"/>
    <mergeCell ref="A70:B70"/>
    <mergeCell ref="A72:B72"/>
    <mergeCell ref="A74:B74"/>
    <mergeCell ref="A76:B76"/>
    <mergeCell ref="A78:B78"/>
    <mergeCell ref="A80:B80"/>
    <mergeCell ref="A58:B58"/>
    <mergeCell ref="A60:B60"/>
    <mergeCell ref="A62:B62"/>
    <mergeCell ref="A64:B64"/>
    <mergeCell ref="A66:B66"/>
    <mergeCell ref="A68:B68"/>
    <mergeCell ref="A46:B46"/>
    <mergeCell ref="A48:B48"/>
    <mergeCell ref="A50:B50"/>
    <mergeCell ref="A52:B52"/>
    <mergeCell ref="A54:B54"/>
    <mergeCell ref="A56:B56"/>
    <mergeCell ref="A34:B34"/>
    <mergeCell ref="A36:B36"/>
    <mergeCell ref="A38:B38"/>
    <mergeCell ref="A40:B40"/>
    <mergeCell ref="A42:B42"/>
    <mergeCell ref="A44:B44"/>
    <mergeCell ref="A22:B22"/>
    <mergeCell ref="A24:B24"/>
    <mergeCell ref="A26:B26"/>
    <mergeCell ref="A28:B28"/>
    <mergeCell ref="A30:B30"/>
    <mergeCell ref="A32:B32"/>
    <mergeCell ref="A10:B10"/>
    <mergeCell ref="A12:B12"/>
    <mergeCell ref="A14:B14"/>
    <mergeCell ref="A16:B16"/>
    <mergeCell ref="A18:B18"/>
    <mergeCell ref="A20:B20"/>
    <mergeCell ref="A6:B6"/>
    <mergeCell ref="A8:B8"/>
    <mergeCell ref="C1:F1"/>
    <mergeCell ref="C2:C3"/>
    <mergeCell ref="D2:D3"/>
    <mergeCell ref="E2:E3"/>
    <mergeCell ref="F2:F3"/>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6" t="s">
        <v>457</v>
      </c>
      <c r="F2" s="506"/>
      <c r="G2" s="506"/>
      <c r="H2" s="506"/>
      <c r="I2" s="506"/>
      <c r="J2" s="506"/>
      <c r="K2" s="506"/>
      <c r="L2" s="506"/>
      <c r="M2" s="506"/>
      <c r="N2" s="117"/>
    </row>
    <row r="3" ht="21.75" customHeight="1"/>
    <row r="4" spans="1:9" ht="22.5" customHeight="1">
      <c r="A4" s="119" t="s">
        <v>456</v>
      </c>
      <c r="I4" s="119" t="s">
        <v>214</v>
      </c>
    </row>
    <row r="5" spans="1:14" ht="12.75" customHeight="1">
      <c r="A5" s="502" t="s">
        <v>628</v>
      </c>
      <c r="B5" s="507"/>
      <c r="C5" s="507"/>
      <c r="D5" s="507"/>
      <c r="E5" s="507"/>
      <c r="F5" s="507"/>
      <c r="G5" s="507"/>
      <c r="I5" s="502" t="s">
        <v>629</v>
      </c>
      <c r="J5" s="502"/>
      <c r="K5" s="502"/>
      <c r="L5" s="502"/>
      <c r="M5" s="502"/>
      <c r="N5" s="120"/>
    </row>
    <row r="6" spans="1:14" ht="12.75" customHeight="1">
      <c r="A6" s="507"/>
      <c r="B6" s="507"/>
      <c r="C6" s="507"/>
      <c r="D6" s="507"/>
      <c r="E6" s="507"/>
      <c r="F6" s="507"/>
      <c r="G6" s="507"/>
      <c r="I6" s="502"/>
      <c r="J6" s="502"/>
      <c r="K6" s="502"/>
      <c r="L6" s="502"/>
      <c r="M6" s="502"/>
      <c r="N6" s="120"/>
    </row>
    <row r="7" spans="1:14" ht="12.75" customHeight="1">
      <c r="A7" s="507"/>
      <c r="B7" s="507"/>
      <c r="C7" s="507"/>
      <c r="D7" s="507"/>
      <c r="E7" s="507"/>
      <c r="F7" s="507"/>
      <c r="G7" s="507"/>
      <c r="I7" s="502"/>
      <c r="J7" s="502"/>
      <c r="K7" s="502"/>
      <c r="L7" s="502"/>
      <c r="M7" s="502"/>
      <c r="N7" s="120"/>
    </row>
    <row r="8" spans="1:14" ht="6" customHeight="1">
      <c r="A8" s="507"/>
      <c r="B8" s="507"/>
      <c r="C8" s="507"/>
      <c r="D8" s="507"/>
      <c r="E8" s="507"/>
      <c r="F8" s="507"/>
      <c r="G8" s="507"/>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7"/>
      <c r="C10" s="507"/>
      <c r="D10" s="507"/>
      <c r="E10" s="507"/>
      <c r="F10" s="507"/>
      <c r="G10" s="507"/>
      <c r="I10" s="502"/>
      <c r="J10" s="502"/>
      <c r="K10" s="502"/>
      <c r="L10" s="502"/>
      <c r="M10" s="502"/>
      <c r="N10" s="120"/>
    </row>
    <row r="11" spans="1:14" ht="12.75" customHeight="1">
      <c r="A11" s="507"/>
      <c r="B11" s="507"/>
      <c r="C11" s="507"/>
      <c r="D11" s="507"/>
      <c r="E11" s="507"/>
      <c r="F11" s="507"/>
      <c r="G11" s="507"/>
      <c r="I11" s="502"/>
      <c r="J11" s="502"/>
      <c r="K11" s="502"/>
      <c r="L11" s="502"/>
      <c r="M11" s="502"/>
      <c r="N11" s="120"/>
    </row>
    <row r="12" spans="1:14" ht="12.75" customHeight="1">
      <c r="A12" s="507"/>
      <c r="B12" s="507"/>
      <c r="C12" s="507"/>
      <c r="D12" s="507"/>
      <c r="E12" s="507"/>
      <c r="F12" s="507"/>
      <c r="G12" s="507"/>
      <c r="I12" s="502"/>
      <c r="J12" s="502"/>
      <c r="K12" s="502"/>
      <c r="L12" s="502"/>
      <c r="M12" s="502"/>
      <c r="N12" s="120"/>
    </row>
    <row r="13" spans="1:14" ht="15.75" customHeight="1">
      <c r="A13" s="507"/>
      <c r="B13" s="507"/>
      <c r="C13" s="507"/>
      <c r="D13" s="507"/>
      <c r="E13" s="507"/>
      <c r="F13" s="507"/>
      <c r="G13" s="507"/>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8" t="s">
        <v>0</v>
      </c>
      <c r="B16" s="509"/>
      <c r="C16" s="509"/>
      <c r="D16" s="509"/>
      <c r="E16" s="509"/>
      <c r="F16" s="509"/>
      <c r="G16" s="509"/>
      <c r="I16" s="502"/>
      <c r="J16" s="502"/>
      <c r="K16" s="502"/>
      <c r="L16" s="502"/>
      <c r="M16" s="502"/>
      <c r="N16" s="120"/>
    </row>
    <row r="17" spans="1:13" ht="12.75" customHeight="1">
      <c r="A17" s="509"/>
      <c r="B17" s="509"/>
      <c r="C17" s="509"/>
      <c r="D17" s="509"/>
      <c r="E17" s="509"/>
      <c r="F17" s="509"/>
      <c r="G17" s="509"/>
      <c r="M17" s="119" t="s">
        <v>216</v>
      </c>
    </row>
    <row r="18" spans="1:13" ht="13.5" customHeight="1">
      <c r="A18" s="504" t="s">
        <v>218</v>
      </c>
      <c r="B18" s="505"/>
      <c r="C18" s="217"/>
      <c r="D18" s="217"/>
      <c r="E18" s="217"/>
      <c r="F18" s="217"/>
      <c r="G18" s="217"/>
      <c r="L18" s="118"/>
      <c r="M18" s="510" t="s">
        <v>112</v>
      </c>
    </row>
    <row r="19" spans="1:14" ht="13.5" customHeight="1">
      <c r="A19" s="505"/>
      <c r="B19" s="505"/>
      <c r="C19" s="217"/>
      <c r="D19" s="217"/>
      <c r="E19" s="217"/>
      <c r="F19" s="217"/>
      <c r="G19" s="217"/>
      <c r="M19" s="511"/>
      <c r="N19" s="120"/>
    </row>
    <row r="20" spans="1:14" ht="13.5" customHeight="1">
      <c r="A20" s="504" t="s">
        <v>219</v>
      </c>
      <c r="B20" s="505"/>
      <c r="C20" s="217"/>
      <c r="D20" s="217"/>
      <c r="E20" s="217"/>
      <c r="F20" s="217"/>
      <c r="G20" s="217"/>
      <c r="M20" s="511"/>
      <c r="N20" s="120"/>
    </row>
    <row r="21" spans="1:14" ht="13.5" customHeight="1">
      <c r="A21" s="505"/>
      <c r="B21" s="505"/>
      <c r="C21" s="220"/>
      <c r="D21" s="220"/>
      <c r="E21" s="220"/>
      <c r="F21" s="220"/>
      <c r="G21" s="220"/>
      <c r="M21" s="511"/>
      <c r="N21" s="120"/>
    </row>
    <row r="22" spans="1:14" ht="13.5" customHeight="1">
      <c r="A22" s="504" t="s">
        <v>459</v>
      </c>
      <c r="B22" s="505"/>
      <c r="M22" s="511"/>
      <c r="N22" s="120"/>
    </row>
    <row r="23" spans="1:14" ht="13.5" customHeight="1">
      <c r="A23" s="505"/>
      <c r="B23" s="505"/>
      <c r="M23" s="511"/>
      <c r="N23" s="120"/>
    </row>
    <row r="24" spans="1:14" ht="13.5" customHeight="1">
      <c r="A24" s="504" t="s">
        <v>220</v>
      </c>
      <c r="B24" s="505"/>
      <c r="M24" s="511"/>
      <c r="N24" s="120"/>
    </row>
    <row r="25" spans="1:14" ht="13.5" customHeight="1">
      <c r="A25" s="505"/>
      <c r="B25" s="505"/>
      <c r="M25" s="511"/>
      <c r="N25" s="120"/>
    </row>
    <row r="26" spans="1:14" ht="13.5" customHeight="1">
      <c r="A26" s="504" t="s">
        <v>221</v>
      </c>
      <c r="B26" s="505"/>
      <c r="M26" s="511"/>
      <c r="N26" s="120"/>
    </row>
    <row r="27" spans="1:14" ht="13.5" customHeight="1">
      <c r="A27" s="505"/>
      <c r="B27" s="505"/>
      <c r="M27" s="511"/>
      <c r="N27" s="120"/>
    </row>
    <row r="28" spans="2:14" ht="7.5" customHeight="1">
      <c r="B28" s="191"/>
      <c r="M28" s="511"/>
      <c r="N28" s="120"/>
    </row>
    <row r="29" spans="1:14" ht="12.75" customHeight="1">
      <c r="A29" s="119" t="s">
        <v>228</v>
      </c>
      <c r="B29" s="191"/>
      <c r="E29" s="119"/>
      <c r="M29" s="511"/>
      <c r="N29" s="120"/>
    </row>
    <row r="30" spans="1:14" ht="12.75">
      <c r="A30" s="502" t="s">
        <v>621</v>
      </c>
      <c r="B30" s="502"/>
      <c r="M30" s="511"/>
      <c r="N30" s="120"/>
    </row>
    <row r="31" spans="1:14" ht="12.75">
      <c r="A31" s="502"/>
      <c r="B31" s="502"/>
      <c r="M31" s="511"/>
      <c r="N31" s="120"/>
    </row>
    <row r="32" spans="1:14" ht="12.75">
      <c r="A32" s="502"/>
      <c r="B32" s="502"/>
      <c r="M32" s="511"/>
      <c r="N32" s="120"/>
    </row>
    <row r="33" spans="1:14" ht="12.75">
      <c r="A33" s="502"/>
      <c r="B33" s="502"/>
      <c r="M33" s="511"/>
      <c r="N33" s="120"/>
    </row>
    <row r="34" spans="1:14" ht="12.75">
      <c r="A34" s="502"/>
      <c r="B34" s="502"/>
      <c r="M34" s="511"/>
      <c r="N34" s="120"/>
    </row>
    <row r="35" spans="1:14" ht="16.5" customHeight="1">
      <c r="A35" s="502"/>
      <c r="B35" s="502"/>
      <c r="M35" s="511"/>
      <c r="N35" s="120"/>
    </row>
    <row r="36" spans="1:14" ht="12.75">
      <c r="A36" s="502" t="s">
        <v>644</v>
      </c>
      <c r="B36" s="502"/>
      <c r="C36" s="502"/>
      <c r="D36" s="502"/>
      <c r="E36" s="502"/>
      <c r="F36" s="503"/>
      <c r="H36" s="502" t="s">
        <v>113</v>
      </c>
      <c r="I36" s="502"/>
      <c r="J36" s="502"/>
      <c r="K36" s="502"/>
      <c r="L36" s="502"/>
      <c r="M36" s="502"/>
      <c r="N36" s="120"/>
    </row>
    <row r="37" spans="1:14" ht="16.5" customHeight="1">
      <c r="A37" s="502"/>
      <c r="B37" s="502"/>
      <c r="C37" s="502"/>
      <c r="D37" s="502"/>
      <c r="E37" s="502"/>
      <c r="F37" s="503"/>
      <c r="G37" s="120"/>
      <c r="H37" s="502"/>
      <c r="I37" s="502"/>
      <c r="J37" s="502"/>
      <c r="K37" s="502"/>
      <c r="L37" s="502"/>
      <c r="M37" s="502"/>
      <c r="N37" s="120"/>
    </row>
    <row r="38" spans="1:14" ht="5.25" customHeight="1">
      <c r="A38" s="503"/>
      <c r="B38" s="503"/>
      <c r="C38" s="503"/>
      <c r="D38" s="503"/>
      <c r="E38" s="503"/>
      <c r="F38" s="503"/>
      <c r="G38" s="120"/>
      <c r="H38" s="502"/>
      <c r="I38" s="502"/>
      <c r="J38" s="502"/>
      <c r="K38" s="502"/>
      <c r="L38" s="502"/>
      <c r="M38" s="502"/>
      <c r="N38" s="120"/>
    </row>
    <row r="39" spans="1:14" ht="12.75" customHeight="1">
      <c r="A39" s="503"/>
      <c r="B39" s="503"/>
      <c r="C39" s="503"/>
      <c r="D39" s="503"/>
      <c r="E39" s="503"/>
      <c r="F39" s="503"/>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E2:M2"/>
    <mergeCell ref="A5:G8"/>
    <mergeCell ref="A10:G13"/>
    <mergeCell ref="A16:G17"/>
    <mergeCell ref="I5:M16"/>
    <mergeCell ref="M18:M35"/>
    <mergeCell ref="A24:B25"/>
    <mergeCell ref="A22:B23"/>
    <mergeCell ref="H36:M39"/>
    <mergeCell ref="A36:F39"/>
    <mergeCell ref="A20:B21"/>
    <mergeCell ref="A18:B19"/>
    <mergeCell ref="A26:B27"/>
    <mergeCell ref="A30:B35"/>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view="pageBreakPreview" zoomScaleSheetLayoutView="100" zoomScalePageLayoutView="0" workbookViewId="0" topLeftCell="A115">
      <selection activeCell="A1" sqref="A1"/>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42" t="s">
        <v>606</v>
      </c>
      <c r="F1" s="543"/>
      <c r="G1" s="543"/>
      <c r="H1" s="543"/>
      <c r="I1" s="543"/>
      <c r="J1" s="543"/>
      <c r="K1" s="543"/>
      <c r="L1" s="543"/>
      <c r="M1" s="543"/>
      <c r="N1" s="543"/>
      <c r="O1" s="543"/>
      <c r="P1" s="543"/>
      <c r="Q1" s="543"/>
      <c r="R1" s="543"/>
      <c r="S1" s="543"/>
      <c r="T1" s="543"/>
      <c r="U1" s="543"/>
      <c r="V1" s="543"/>
      <c r="W1" s="483"/>
    </row>
    <row r="2" spans="1:23" ht="31.5" customHeight="1">
      <c r="A2" s="5"/>
      <c r="B2" s="2"/>
      <c r="C2" s="2"/>
      <c r="D2" s="2"/>
      <c r="E2" s="524" t="s">
        <v>620</v>
      </c>
      <c r="F2" s="525"/>
      <c r="G2" s="525"/>
      <c r="H2" s="525"/>
      <c r="I2" s="525"/>
      <c r="J2" s="525"/>
      <c r="K2" s="525"/>
      <c r="L2" s="525"/>
      <c r="M2" s="525"/>
      <c r="N2" s="525"/>
      <c r="O2" s="525"/>
      <c r="P2" s="525"/>
      <c r="Q2" s="525"/>
      <c r="R2" s="525"/>
      <c r="S2" s="525"/>
      <c r="T2" s="525"/>
      <c r="U2" s="525"/>
      <c r="V2" s="525"/>
      <c r="W2" s="485"/>
    </row>
    <row r="3" spans="2:23" ht="15" customHeight="1">
      <c r="B3" s="6"/>
      <c r="C3" s="6"/>
      <c r="H3" s="527" t="s">
        <v>745</v>
      </c>
      <c r="I3" s="544" t="s">
        <v>619</v>
      </c>
      <c r="J3" s="529" t="s">
        <v>739</v>
      </c>
      <c r="K3" s="529"/>
      <c r="L3" s="529"/>
      <c r="M3" s="529"/>
      <c r="N3" s="529"/>
      <c r="O3" s="529"/>
      <c r="P3" s="529"/>
      <c r="Q3" s="529"/>
      <c r="R3" s="529"/>
      <c r="S3" s="529"/>
      <c r="T3" s="529"/>
      <c r="U3" s="529"/>
      <c r="V3" s="529"/>
      <c r="W3" s="484"/>
    </row>
    <row r="4" spans="1:23" ht="27" customHeight="1">
      <c r="A4" s="477" t="s">
        <v>741</v>
      </c>
      <c r="B4" s="6"/>
      <c r="C4" s="477" t="s">
        <v>743</v>
      </c>
      <c r="D4" s="2"/>
      <c r="E4" s="2"/>
      <c r="F4" s="2"/>
      <c r="G4" s="2"/>
      <c r="H4" s="528"/>
      <c r="I4" s="545"/>
      <c r="J4" s="531" t="s">
        <v>544</v>
      </c>
      <c r="K4" s="531"/>
      <c r="L4" s="531"/>
      <c r="M4" s="531"/>
      <c r="N4" s="157"/>
      <c r="O4" s="531" t="s">
        <v>114</v>
      </c>
      <c r="P4" s="531"/>
      <c r="Q4" s="531"/>
      <c r="R4" s="531"/>
      <c r="S4" s="157"/>
      <c r="T4" s="531" t="s">
        <v>618</v>
      </c>
      <c r="U4" s="531"/>
      <c r="V4" s="531"/>
      <c r="W4" s="531"/>
    </row>
    <row r="5" spans="1:32" s="10" customFormat="1" ht="19.5" customHeight="1">
      <c r="A5" s="477" t="s">
        <v>742</v>
      </c>
      <c r="B5" s="6"/>
      <c r="C5" s="477" t="s">
        <v>744</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40" t="s">
        <v>96</v>
      </c>
      <c r="I6" s="540"/>
      <c r="J6" s="540"/>
      <c r="K6" s="540"/>
      <c r="L6" s="540"/>
      <c r="M6" s="540"/>
      <c r="N6" s="540"/>
      <c r="O6" s="540"/>
      <c r="P6" s="540"/>
      <c r="Q6" s="540"/>
      <c r="R6" s="540"/>
      <c r="S6" s="540"/>
      <c r="T6" s="540"/>
      <c r="U6" s="540"/>
      <c r="V6" s="540"/>
      <c r="W6" s="540"/>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19" t="s">
        <v>231</v>
      </c>
      <c r="C8" s="512" t="s">
        <v>232</v>
      </c>
      <c r="D8" s="514" t="s">
        <v>233</v>
      </c>
      <c r="E8" s="514" t="s">
        <v>234</v>
      </c>
      <c r="F8" s="161" t="s">
        <v>235</v>
      </c>
      <c r="G8" s="161"/>
      <c r="H8" s="478">
        <v>2.5</v>
      </c>
      <c r="I8" s="491">
        <f>'[1]FINAL'!G8</f>
        <v>2.998796931154895</v>
      </c>
      <c r="J8" s="15">
        <v>3.0990850318545147</v>
      </c>
      <c r="K8" s="15" t="s">
        <v>731</v>
      </c>
      <c r="L8" s="489">
        <f>($H8-J8)/FYSNSUM!D8</f>
        <v>-0.732765499430166</v>
      </c>
      <c r="M8" s="492">
        <f>'[1]FINAL'!M8</f>
        <v>-0.12274511096540867</v>
      </c>
      <c r="N8" s="66"/>
      <c r="O8" s="15">
        <v>2.8537089178386097</v>
      </c>
      <c r="P8" s="15" t="s">
        <v>731</v>
      </c>
      <c r="Q8" s="490">
        <f>($H8-O8)/FYSNSUM!H8</f>
        <v>-0.4180720763025039</v>
      </c>
      <c r="R8" s="492">
        <f>'[1]FINAL'!R8</f>
        <v>0.17149917026012135</v>
      </c>
      <c r="S8" s="66"/>
      <c r="T8" s="15">
        <v>2.850906286516873</v>
      </c>
      <c r="U8" s="164" t="s">
        <v>731</v>
      </c>
      <c r="V8" s="490">
        <f>($H8-T8)/FYSNSUM!L8</f>
        <v>-0.41089067671186236</v>
      </c>
      <c r="W8" s="492">
        <f>'[1]FINAL'!W8</f>
        <v>0.17317443478175198</v>
      </c>
      <c r="Y8" s="17"/>
      <c r="Z8" s="17"/>
      <c r="AA8" s="17"/>
      <c r="AB8" s="17"/>
      <c r="AC8" s="17"/>
      <c r="AD8" s="17"/>
      <c r="AE8" s="17"/>
      <c r="AF8" s="17"/>
    </row>
    <row r="9" spans="1:32" ht="16.5" customHeight="1">
      <c r="A9" s="13"/>
      <c r="B9" s="518"/>
      <c r="C9" s="526"/>
      <c r="D9" s="530"/>
      <c r="E9" s="537"/>
      <c r="F9" s="162" t="s">
        <v>236</v>
      </c>
      <c r="G9" s="162"/>
      <c r="H9" s="479">
        <v>3.64</v>
      </c>
      <c r="I9" s="343">
        <f>'[1]FINAL'!G9</f>
        <v>3.3915895046895232</v>
      </c>
      <c r="J9" s="163">
        <v>3.4366132059959393</v>
      </c>
      <c r="K9" s="163" t="s">
        <v>731</v>
      </c>
      <c r="L9" s="488">
        <f>($H9-J9)/FYSNSUM!D9</f>
        <v>0.2758465839907376</v>
      </c>
      <c r="M9" s="493">
        <f>'[1]FINAL'!M9</f>
        <v>-0.06069853027547798</v>
      </c>
      <c r="N9" s="66"/>
      <c r="O9" s="163">
        <v>3.152669235598236</v>
      </c>
      <c r="P9" s="163" t="s">
        <v>733</v>
      </c>
      <c r="Q9" s="487">
        <f>($H9-O9)/FYSNSUM!H9</f>
        <v>0.581616557410238</v>
      </c>
      <c r="R9" s="493">
        <f>'[1]FINAL'!R9</f>
        <v>0.2852112874432738</v>
      </c>
      <c r="S9" s="66"/>
      <c r="T9" s="163">
        <v>3.1246850543923905</v>
      </c>
      <c r="U9" s="163" t="s">
        <v>733</v>
      </c>
      <c r="V9" s="487">
        <f>($H9-T9)/FYSNSUM!L9</f>
        <v>0.6042763880937742</v>
      </c>
      <c r="W9" s="493">
        <f>'[1]FINAL'!W9</f>
        <v>0.31300594965040884</v>
      </c>
      <c r="Y9" s="20"/>
      <c r="Z9" s="20"/>
      <c r="AA9" s="20"/>
      <c r="AB9" s="20"/>
      <c r="AC9" s="20"/>
      <c r="AD9" s="20"/>
      <c r="AE9" s="20"/>
      <c r="AF9" s="20"/>
    </row>
    <row r="10" spans="1:32" ht="16.5" customHeight="1">
      <c r="A10" s="13"/>
      <c r="B10" s="518" t="s">
        <v>237</v>
      </c>
      <c r="C10" s="521" t="s">
        <v>238</v>
      </c>
      <c r="D10" s="520" t="s">
        <v>239</v>
      </c>
      <c r="E10" s="520" t="s">
        <v>234</v>
      </c>
      <c r="F10" s="7" t="s">
        <v>235</v>
      </c>
      <c r="G10" s="7"/>
      <c r="H10" s="480">
        <v>2.33</v>
      </c>
      <c r="I10" s="347">
        <f>'[1]FINAL'!G10</f>
        <v>2.6320862510610863</v>
      </c>
      <c r="J10" s="66">
        <v>2.4414702283425624</v>
      </c>
      <c r="K10" s="66" t="s">
        <v>732</v>
      </c>
      <c r="L10" s="486">
        <f>($H10-J10)/FYSNSUM!D10</f>
        <v>-0.14059512602484744</v>
      </c>
      <c r="M10" s="492">
        <f>'[1]FINAL'!M10</f>
        <v>0.24008682165745282</v>
      </c>
      <c r="N10" s="66"/>
      <c r="O10" s="66">
        <v>2.3196986870584975</v>
      </c>
      <c r="P10" s="66" t="s">
        <v>733</v>
      </c>
      <c r="Q10" s="490">
        <f>($H10-O10)/FYSNSUM!H10</f>
        <v>0.012646975155923655</v>
      </c>
      <c r="R10" s="492">
        <f>'[1]FINAL'!R10</f>
        <v>0.38351567546364856</v>
      </c>
      <c r="S10" s="66"/>
      <c r="T10" s="66">
        <v>2.2908719503026798</v>
      </c>
      <c r="U10" s="99" t="s">
        <v>733</v>
      </c>
      <c r="V10" s="490">
        <f>($H10-T10)/FYSNSUM!L10</f>
        <v>0.04784252565535209</v>
      </c>
      <c r="W10" s="492">
        <f>'[1]FINAL'!W10</f>
        <v>0.4172078206868014</v>
      </c>
      <c r="Y10" s="17"/>
      <c r="Z10" s="17"/>
      <c r="AA10" s="17"/>
      <c r="AB10" s="17"/>
      <c r="AC10" s="17"/>
      <c r="AD10" s="17"/>
      <c r="AE10" s="17"/>
      <c r="AF10" s="17"/>
    </row>
    <row r="11" spans="1:32" ht="16.5" customHeight="1">
      <c r="A11" s="13"/>
      <c r="B11" s="518"/>
      <c r="C11" s="523"/>
      <c r="D11" s="515"/>
      <c r="E11" s="538"/>
      <c r="F11" s="18" t="s">
        <v>236</v>
      </c>
      <c r="G11" s="18"/>
      <c r="H11" s="481">
        <v>2.82</v>
      </c>
      <c r="I11" s="361">
        <f>'[1]FINAL'!G11</f>
        <v>3.237519241315356</v>
      </c>
      <c r="J11" s="19">
        <v>3.0833984895936983</v>
      </c>
      <c r="K11" s="19" t="s">
        <v>734</v>
      </c>
      <c r="L11" s="487">
        <f>($H11-J11)/FYSNSUM!D11</f>
        <v>-0.3241476546301257</v>
      </c>
      <c r="M11" s="493">
        <f>'[1]FINAL'!M11</f>
        <v>0.19001022404561105</v>
      </c>
      <c r="N11" s="66"/>
      <c r="O11" s="19">
        <v>2.858110101481293</v>
      </c>
      <c r="P11" s="19" t="s">
        <v>733</v>
      </c>
      <c r="Q11" s="487">
        <f>($H11-O11)/FYSNSUM!H11</f>
        <v>-0.0434448473962443</v>
      </c>
      <c r="R11" s="493">
        <f>'[1]FINAL'!R11</f>
        <v>0.4326369448243681</v>
      </c>
      <c r="S11" s="66"/>
      <c r="T11" s="19">
        <v>2.791834564038969</v>
      </c>
      <c r="U11" s="19" t="s">
        <v>733</v>
      </c>
      <c r="V11" s="487">
        <f>($H11-T11)/FYSNSUM!L11</f>
        <v>0.03183732877418397</v>
      </c>
      <c r="W11" s="493">
        <f>'[1]FINAL'!W11</f>
        <v>0.5038293447571851</v>
      </c>
      <c r="Y11" s="20"/>
      <c r="Z11" s="20"/>
      <c r="AA11" s="20"/>
      <c r="AB11" s="20"/>
      <c r="AC11" s="20"/>
      <c r="AD11" s="20"/>
      <c r="AE11" s="20"/>
      <c r="AF11" s="20"/>
    </row>
    <row r="12" spans="1:32" ht="16.5" customHeight="1">
      <c r="A12" s="13"/>
      <c r="B12" s="518" t="s">
        <v>240</v>
      </c>
      <c r="C12" s="522" t="s">
        <v>241</v>
      </c>
      <c r="D12" s="520" t="s">
        <v>242</v>
      </c>
      <c r="E12" s="532"/>
      <c r="F12" s="7" t="s">
        <v>235</v>
      </c>
      <c r="G12" s="7"/>
      <c r="H12" s="482">
        <v>3.5</v>
      </c>
      <c r="I12" s="339">
        <f>'[1]FINAL'!G12</f>
        <v>3.1085248914380554</v>
      </c>
      <c r="J12" s="15">
        <v>2.8751110767015775</v>
      </c>
      <c r="K12" s="15" t="s">
        <v>734</v>
      </c>
      <c r="L12" s="489">
        <f>($H12-J12)/FYSNSUM!D12</f>
        <v>0.6570696055194147</v>
      </c>
      <c r="M12" s="492">
        <f>'[1]FINAL'!M12</f>
        <v>0.24629623390588798</v>
      </c>
      <c r="N12" s="66"/>
      <c r="O12" s="15">
        <v>2.7653983677405054</v>
      </c>
      <c r="P12" s="15" t="s">
        <v>733</v>
      </c>
      <c r="Q12" s="490">
        <f>($H12-O12)/FYSNSUM!H12</f>
        <v>0.760865655837186</v>
      </c>
      <c r="R12" s="492">
        <f>'[1]FINAL'!R12</f>
        <v>0.3554395581903994</v>
      </c>
      <c r="S12" s="66"/>
      <c r="T12" s="110">
        <v>2.7025318330455423</v>
      </c>
      <c r="U12" s="16" t="s">
        <v>733</v>
      </c>
      <c r="V12" s="490">
        <f>($H12-T12)/FYSNSUM!L12</f>
        <v>0.8123477430465397</v>
      </c>
      <c r="W12" s="492">
        <f>'[1]FINAL'!W12</f>
        <v>0.4135841720116473</v>
      </c>
      <c r="Y12" s="17"/>
      <c r="Z12" s="17"/>
      <c r="AA12" s="17"/>
      <c r="AB12" s="17"/>
      <c r="AC12" s="17"/>
      <c r="AD12" s="17"/>
      <c r="AE12" s="17"/>
      <c r="AF12" s="17"/>
    </row>
    <row r="13" spans="1:32" ht="16.5" customHeight="1">
      <c r="A13" s="13"/>
      <c r="B13" s="518"/>
      <c r="C13" s="523"/>
      <c r="D13" s="515"/>
      <c r="E13" s="538"/>
      <c r="F13" s="18" t="s">
        <v>236</v>
      </c>
      <c r="G13" s="18"/>
      <c r="H13" s="481">
        <v>2.82</v>
      </c>
      <c r="I13" s="361">
        <f>'[1]FINAL'!G13</f>
        <v>2.890982893173395</v>
      </c>
      <c r="J13" s="19">
        <v>2.641952215064773</v>
      </c>
      <c r="K13" s="19" t="s">
        <v>733</v>
      </c>
      <c r="L13" s="487">
        <f>($H13-J13)/FYSNSUM!D13</f>
        <v>0.18479422453259656</v>
      </c>
      <c r="M13" s="493">
        <f>'[1]FINAL'!M13</f>
        <v>0.2598700043529133</v>
      </c>
      <c r="N13" s="66"/>
      <c r="O13" s="19">
        <v>2.5665550344612624</v>
      </c>
      <c r="P13" s="19" t="s">
        <v>733</v>
      </c>
      <c r="Q13" s="487">
        <f>($H13-O13)/FYSNSUM!H13</f>
        <v>0.2595677150757995</v>
      </c>
      <c r="R13" s="493">
        <f>'[1]FINAL'!R13</f>
        <v>0.3323278612705401</v>
      </c>
      <c r="S13" s="66"/>
      <c r="T13" s="19">
        <v>2.505387511294616</v>
      </c>
      <c r="U13" s="19" t="s">
        <v>733</v>
      </c>
      <c r="V13" s="487">
        <f>($H13-T13)/FYSNSUM!L13</f>
        <v>0.32068309581337207</v>
      </c>
      <c r="W13" s="493">
        <f>'[1]FINAL'!W13</f>
        <v>0.39305777052024604</v>
      </c>
      <c r="Y13" s="20"/>
      <c r="Z13" s="20"/>
      <c r="AA13" s="20"/>
      <c r="AB13" s="20"/>
      <c r="AC13" s="20"/>
      <c r="AD13" s="20"/>
      <c r="AE13" s="20"/>
      <c r="AF13" s="20"/>
    </row>
    <row r="14" spans="1:32" ht="24" customHeight="1">
      <c r="A14" s="13"/>
      <c r="B14" s="518" t="s">
        <v>243</v>
      </c>
      <c r="C14" s="522" t="s">
        <v>546</v>
      </c>
      <c r="D14" s="520" t="s">
        <v>244</v>
      </c>
      <c r="E14" s="532"/>
      <c r="F14" s="7" t="s">
        <v>235</v>
      </c>
      <c r="G14" s="7"/>
      <c r="H14" s="482">
        <v>3.33</v>
      </c>
      <c r="I14" s="339">
        <f>'[1]FINAL'!G14</f>
        <v>3.2740129097784223</v>
      </c>
      <c r="J14" s="15">
        <v>3.251983861430188</v>
      </c>
      <c r="K14" s="15" t="s">
        <v>731</v>
      </c>
      <c r="L14" s="489">
        <f>($H14-J14)/FYSNSUM!D14</f>
        <v>0.10542038606039426</v>
      </c>
      <c r="M14" s="492">
        <f>'[1]FINAL'!M14</f>
        <v>0.029929576254069504</v>
      </c>
      <c r="N14" s="66"/>
      <c r="O14" s="15">
        <v>3.124243968807501</v>
      </c>
      <c r="P14" s="15" t="s">
        <v>732</v>
      </c>
      <c r="Q14" s="490">
        <f>($H14-O14)/FYSNSUM!H14</f>
        <v>0.26256671129404924</v>
      </c>
      <c r="R14" s="492">
        <f>'[1]FINAL'!R14</f>
        <v>0.19116343438641178</v>
      </c>
      <c r="S14" s="66"/>
      <c r="T14" s="110">
        <v>3.1141298177186085</v>
      </c>
      <c r="U14" s="16" t="s">
        <v>734</v>
      </c>
      <c r="V14" s="490">
        <f>($H14-T14)/FYSNSUM!L14</f>
        <v>0.2741888527696356</v>
      </c>
      <c r="W14" s="492">
        <f>'[1]FINAL'!W14</f>
        <v>0.20308872892264734</v>
      </c>
      <c r="Y14" s="17"/>
      <c r="Z14" s="17"/>
      <c r="AA14" s="17"/>
      <c r="AB14" s="17"/>
      <c r="AC14" s="17"/>
      <c r="AD14" s="17"/>
      <c r="AE14" s="17"/>
      <c r="AF14" s="17"/>
    </row>
    <row r="15" spans="1:32" ht="16.5" customHeight="1">
      <c r="A15" s="13"/>
      <c r="B15" s="518"/>
      <c r="C15" s="523"/>
      <c r="D15" s="515"/>
      <c r="E15" s="538"/>
      <c r="F15" s="18" t="s">
        <v>236</v>
      </c>
      <c r="G15" s="18"/>
      <c r="H15" s="481">
        <v>3.64</v>
      </c>
      <c r="I15" s="361">
        <f>'[1]FINAL'!G15</f>
        <v>3.569027863250741</v>
      </c>
      <c r="J15" s="19">
        <v>3.5255502480804735</v>
      </c>
      <c r="K15" s="19" t="s">
        <v>731</v>
      </c>
      <c r="L15" s="487">
        <f>($H15-J15)/FYSNSUM!D15</f>
        <v>0.17529556401547297</v>
      </c>
      <c r="M15" s="493">
        <f>'[1]FINAL'!M15</f>
        <v>0.06744756435537463</v>
      </c>
      <c r="N15" s="66"/>
      <c r="O15" s="19">
        <v>3.360286859704532</v>
      </c>
      <c r="P15" s="19" t="s">
        <v>733</v>
      </c>
      <c r="Q15" s="487">
        <f>($H15-O15)/FYSNSUM!H15</f>
        <v>0.38553493517109</v>
      </c>
      <c r="R15" s="493">
        <f>'[1]FINAL'!R15</f>
        <v>0.28788236473711737</v>
      </c>
      <c r="S15" s="66"/>
      <c r="T15" s="19">
        <v>3.3517445228039975</v>
      </c>
      <c r="U15" s="19" t="s">
        <v>733</v>
      </c>
      <c r="V15" s="487">
        <f>($H15-T15)/FYSNSUM!L15</f>
        <v>0.3919702353674527</v>
      </c>
      <c r="W15" s="493">
        <f>'[1]FINAL'!W15</f>
        <v>0.2955132508013281</v>
      </c>
      <c r="Y15" s="20"/>
      <c r="Z15" s="20"/>
      <c r="AA15" s="20"/>
      <c r="AB15" s="20"/>
      <c r="AC15" s="20"/>
      <c r="AD15" s="20"/>
      <c r="AE15" s="20"/>
      <c r="AF15" s="20"/>
    </row>
    <row r="16" spans="1:32" ht="24" customHeight="1">
      <c r="A16" s="13"/>
      <c r="B16" s="518" t="s">
        <v>245</v>
      </c>
      <c r="C16" s="522" t="s">
        <v>246</v>
      </c>
      <c r="D16" s="520" t="s">
        <v>247</v>
      </c>
      <c r="E16" s="532"/>
      <c r="F16" s="7" t="s">
        <v>235</v>
      </c>
      <c r="G16" s="7"/>
      <c r="H16" s="482">
        <v>2.67</v>
      </c>
      <c r="I16" s="339">
        <f>'[1]FINAL'!G16</f>
        <v>2.9852311294888323</v>
      </c>
      <c r="J16" s="15">
        <v>2.964974538990977</v>
      </c>
      <c r="K16" s="15" t="s">
        <v>731</v>
      </c>
      <c r="L16" s="489">
        <f>($H16-J16)/FYSNSUM!D16</f>
        <v>-0.34588429856252223</v>
      </c>
      <c r="M16" s="492">
        <f>'[1]FINAL'!M16</f>
        <v>0.023709718198437865</v>
      </c>
      <c r="N16" s="66"/>
      <c r="O16" s="15">
        <v>2.818434930900435</v>
      </c>
      <c r="P16" s="15" t="s">
        <v>732</v>
      </c>
      <c r="Q16" s="490">
        <f>($H16-O16)/FYSNSUM!H16</f>
        <v>-0.16774933885283863</v>
      </c>
      <c r="R16" s="492">
        <f>'[1]FINAL'!R16</f>
        <v>0.18849767724905664</v>
      </c>
      <c r="S16" s="66"/>
      <c r="T16" s="110">
        <v>2.79683850070602</v>
      </c>
      <c r="U16" s="16" t="s">
        <v>732</v>
      </c>
      <c r="V16" s="490">
        <f>($H16-T16)/FYSNSUM!L16</f>
        <v>-0.142670194755135</v>
      </c>
      <c r="W16" s="492">
        <f>'[1]FINAL'!W16</f>
        <v>0.2119070645052455</v>
      </c>
      <c r="Y16" s="17"/>
      <c r="Z16" s="17"/>
      <c r="AA16" s="17"/>
      <c r="AB16" s="17"/>
      <c r="AC16" s="17"/>
      <c r="AD16" s="17"/>
      <c r="AE16" s="17"/>
      <c r="AF16" s="17"/>
    </row>
    <row r="17" spans="1:32" ht="17.25" customHeight="1">
      <c r="A17" s="13"/>
      <c r="B17" s="518"/>
      <c r="C17" s="523"/>
      <c r="D17" s="515"/>
      <c r="E17" s="538"/>
      <c r="F17" s="18" t="s">
        <v>236</v>
      </c>
      <c r="G17" s="18"/>
      <c r="H17" s="481">
        <v>2.82</v>
      </c>
      <c r="I17" s="361">
        <f>'[1]FINAL'!G17</f>
        <v>3.1043471315152424</v>
      </c>
      <c r="J17" s="19">
        <v>3.0926768262132684</v>
      </c>
      <c r="K17" s="19" t="s">
        <v>731</v>
      </c>
      <c r="L17" s="487">
        <f>($H17-J17)/FYSNSUM!D17</f>
        <v>-0.32570966952476677</v>
      </c>
      <c r="M17" s="493">
        <f>'[1]FINAL'!M17</f>
        <v>0.013868326160512338</v>
      </c>
      <c r="N17" s="66"/>
      <c r="O17" s="19">
        <v>2.888678999959318</v>
      </c>
      <c r="P17" s="19" t="s">
        <v>733</v>
      </c>
      <c r="Q17" s="487">
        <f>($H17-O17)/FYSNSUM!H17</f>
        <v>-0.07509814943866001</v>
      </c>
      <c r="R17" s="493">
        <f>'[1]FINAL'!R17</f>
        <v>0.23585888451770307</v>
      </c>
      <c r="S17" s="66"/>
      <c r="T17" s="19">
        <v>2.8538584647820215</v>
      </c>
      <c r="U17" s="19" t="s">
        <v>733</v>
      </c>
      <c r="V17" s="487">
        <f>($H17-T17)/FYSNSUM!L17</f>
        <v>-0.03648596169374825</v>
      </c>
      <c r="W17" s="493">
        <f>'[1]FINAL'!W17</f>
        <v>0.2699409761841494</v>
      </c>
      <c r="Y17" s="20"/>
      <c r="Z17" s="20"/>
      <c r="AA17" s="20"/>
      <c r="AB17" s="20"/>
      <c r="AC17" s="20"/>
      <c r="AD17" s="20"/>
      <c r="AE17" s="20"/>
      <c r="AF17" s="20"/>
    </row>
    <row r="18" spans="1:32" ht="16.5" customHeight="1">
      <c r="A18" s="13"/>
      <c r="B18" s="518" t="s">
        <v>248</v>
      </c>
      <c r="C18" s="522" t="s">
        <v>249</v>
      </c>
      <c r="D18" s="520" t="s">
        <v>250</v>
      </c>
      <c r="E18" s="532"/>
      <c r="F18" s="7" t="s">
        <v>235</v>
      </c>
      <c r="G18" s="7"/>
      <c r="H18" s="482">
        <v>1.67</v>
      </c>
      <c r="I18" s="339">
        <f>'[1]FINAL'!G18</f>
        <v>1.8263004996129062</v>
      </c>
      <c r="J18" s="15">
        <v>1.9060913542077575</v>
      </c>
      <c r="K18" s="15" t="s">
        <v>731</v>
      </c>
      <c r="L18" s="489">
        <f>($H18-J18)/FYSNSUM!D18</f>
        <v>-0.3195583497117622</v>
      </c>
      <c r="M18" s="492">
        <f>'[1]FINAL'!M18</f>
        <v>-0.10779912921345258</v>
      </c>
      <c r="N18" s="66"/>
      <c r="O18" s="15">
        <v>1.9552332441233722</v>
      </c>
      <c r="P18" s="15" t="s">
        <v>731</v>
      </c>
      <c r="Q18" s="490">
        <f>($H18-O18)/FYSNSUM!H18</f>
        <v>-0.37027368461355714</v>
      </c>
      <c r="R18" s="492">
        <f>'[1]FINAL'!R18</f>
        <v>-0.1673720680734846</v>
      </c>
      <c r="S18" s="66"/>
      <c r="T18" s="110">
        <v>1.990455983170337</v>
      </c>
      <c r="U18" s="16" t="s">
        <v>732</v>
      </c>
      <c r="V18" s="490">
        <f>($H18-T18)/FYSNSUM!L18</f>
        <v>-0.412469749533432</v>
      </c>
      <c r="W18" s="492">
        <f>'[1]FINAL'!W18</f>
        <v>-0.21129028151223664</v>
      </c>
      <c r="Y18" s="17"/>
      <c r="Z18" s="17"/>
      <c r="AA18" s="17"/>
      <c r="AB18" s="17"/>
      <c r="AC18" s="17"/>
      <c r="AD18" s="17"/>
      <c r="AE18" s="17"/>
      <c r="AF18" s="17"/>
    </row>
    <row r="19" spans="1:32" ht="16.5" customHeight="1">
      <c r="A19" s="13"/>
      <c r="B19" s="518"/>
      <c r="C19" s="523"/>
      <c r="D19" s="515"/>
      <c r="E19" s="538"/>
      <c r="F19" s="18" t="s">
        <v>236</v>
      </c>
      <c r="G19" s="18"/>
      <c r="H19" s="481">
        <v>2.09</v>
      </c>
      <c r="I19" s="361">
        <f>'[1]FINAL'!G19</f>
        <v>1.879177685303854</v>
      </c>
      <c r="J19" s="19">
        <v>1.9652199209109689</v>
      </c>
      <c r="K19" s="19" t="s">
        <v>732</v>
      </c>
      <c r="L19" s="487">
        <f>($H19-J19)/FYSNSUM!D19</f>
        <v>0.16777735655378065</v>
      </c>
      <c r="M19" s="493">
        <f>'[1]FINAL'!M19</f>
        <v>-0.1161337206907172</v>
      </c>
      <c r="N19" s="66"/>
      <c r="O19" s="19">
        <v>2.0291832844901396</v>
      </c>
      <c r="P19" s="19" t="s">
        <v>733</v>
      </c>
      <c r="Q19" s="487">
        <f>($H19-O19)/FYSNSUM!H19</f>
        <v>0.07742688597090945</v>
      </c>
      <c r="R19" s="493">
        <f>'[1]FINAL'!R19</f>
        <v>-0.19102500791691768</v>
      </c>
      <c r="S19" s="66"/>
      <c r="T19" s="19">
        <v>2.090030385911686</v>
      </c>
      <c r="U19" s="19" t="s">
        <v>733</v>
      </c>
      <c r="V19" s="487">
        <f>($H19-T19)/FYSNSUM!L19</f>
        <v>-3.7709170968463814E-05</v>
      </c>
      <c r="W19" s="493">
        <f>'[1]FINAL'!W19</f>
        <v>-0.261694079372958</v>
      </c>
      <c r="Y19" s="20"/>
      <c r="Z19" s="20"/>
      <c r="AA19" s="20"/>
      <c r="AB19" s="20"/>
      <c r="AC19" s="20"/>
      <c r="AD19" s="20"/>
      <c r="AE19" s="20"/>
      <c r="AF19" s="20"/>
    </row>
    <row r="20" spans="1:32" ht="16.5" customHeight="1">
      <c r="A20" s="13"/>
      <c r="B20" s="518" t="s">
        <v>251</v>
      </c>
      <c r="C20" s="522" t="s">
        <v>524</v>
      </c>
      <c r="D20" s="520" t="s">
        <v>252</v>
      </c>
      <c r="E20" s="532" t="s">
        <v>234</v>
      </c>
      <c r="F20" s="7" t="s">
        <v>235</v>
      </c>
      <c r="G20" s="7"/>
      <c r="H20" s="482">
        <v>1.83</v>
      </c>
      <c r="I20" s="339">
        <f>'[1]FINAL'!G20</f>
        <v>2.483892649193077</v>
      </c>
      <c r="J20" s="15">
        <v>2.494295297238724</v>
      </c>
      <c r="K20" s="15" t="s">
        <v>731</v>
      </c>
      <c r="L20" s="489">
        <f>($H20-J20)/FYSNSUM!D20</f>
        <v>-0.7669112112694397</v>
      </c>
      <c r="M20" s="492">
        <f>'[1]FINAL'!M20</f>
        <v>-0.011979821474944306</v>
      </c>
      <c r="N20" s="66"/>
      <c r="O20" s="15">
        <v>2.483170043826612</v>
      </c>
      <c r="P20" s="15" t="s">
        <v>731</v>
      </c>
      <c r="Q20" s="490">
        <f>($H20-O20)/FYSNSUM!H20</f>
        <v>-0.7620048648347528</v>
      </c>
      <c r="R20" s="492">
        <f>'[1]FINAL'!R20</f>
        <v>0.0008429299123108229</v>
      </c>
      <c r="S20" s="66"/>
      <c r="T20" s="110">
        <v>2.4570470977958574</v>
      </c>
      <c r="U20" s="16" t="s">
        <v>731</v>
      </c>
      <c r="V20" s="490">
        <f>($H20-T20)/FYSNSUM!L20</f>
        <v>-0.7258564405470624</v>
      </c>
      <c r="W20" s="492">
        <f>'[1]FINAL'!W20</f>
        <v>0.031075140886448024</v>
      </c>
      <c r="Y20" s="17"/>
      <c r="Z20" s="17"/>
      <c r="AA20" s="17"/>
      <c r="AB20" s="17"/>
      <c r="AC20" s="17"/>
      <c r="AD20" s="17"/>
      <c r="AE20" s="17"/>
      <c r="AF20" s="17"/>
    </row>
    <row r="21" spans="1:32" ht="16.5" customHeight="1">
      <c r="A21" s="13"/>
      <c r="B21" s="518"/>
      <c r="C21" s="523"/>
      <c r="D21" s="515"/>
      <c r="E21" s="538"/>
      <c r="F21" s="18" t="s">
        <v>236</v>
      </c>
      <c r="G21" s="18"/>
      <c r="H21" s="481">
        <v>2.91</v>
      </c>
      <c r="I21" s="361">
        <f>'[1]FINAL'!G21</f>
        <v>2.8143422261983417</v>
      </c>
      <c r="J21" s="19">
        <v>2.597876730977725</v>
      </c>
      <c r="K21" s="19" t="s">
        <v>733</v>
      </c>
      <c r="L21" s="487">
        <f>($H21-J21)/FYSNSUM!D21</f>
        <v>0.35152698752592193</v>
      </c>
      <c r="M21" s="493">
        <f>'[1]FINAL'!M21</f>
        <v>0.24502222757450678</v>
      </c>
      <c r="N21" s="66"/>
      <c r="O21" s="19">
        <v>2.6242390306525962</v>
      </c>
      <c r="P21" s="19" t="s">
        <v>733</v>
      </c>
      <c r="Q21" s="487">
        <f>($H21-O21)/FYSNSUM!H21</f>
        <v>0.3168255364640144</v>
      </c>
      <c r="R21" s="493">
        <f>'[1]FINAL'!R21</f>
        <v>0.21080783636870448</v>
      </c>
      <c r="S21" s="66"/>
      <c r="T21" s="19">
        <v>2.557147509047348</v>
      </c>
      <c r="U21" s="19" t="s">
        <v>733</v>
      </c>
      <c r="V21" s="487">
        <f>($H21-T21)/FYSNSUM!L21</f>
        <v>0.3868705625114393</v>
      </c>
      <c r="W21" s="493">
        <f>'[1]FINAL'!W21</f>
        <v>0.28200753217461527</v>
      </c>
      <c r="Y21" s="20"/>
      <c r="Z21" s="20"/>
      <c r="AA21" s="20"/>
      <c r="AB21" s="20"/>
      <c r="AC21" s="20"/>
      <c r="AD21" s="20"/>
      <c r="AE21" s="20"/>
      <c r="AF21" s="20"/>
    </row>
    <row r="22" spans="1:32" ht="16.5" customHeight="1">
      <c r="A22" s="13"/>
      <c r="B22" s="518" t="s">
        <v>253</v>
      </c>
      <c r="C22" s="522" t="s">
        <v>2</v>
      </c>
      <c r="D22" s="520" t="s">
        <v>254</v>
      </c>
      <c r="E22" s="532" t="s">
        <v>234</v>
      </c>
      <c r="F22" s="7" t="s">
        <v>235</v>
      </c>
      <c r="G22" s="7"/>
      <c r="H22" s="482">
        <v>2</v>
      </c>
      <c r="I22" s="339">
        <f>'[1]FINAL'!G22</f>
        <v>2.467736756026098</v>
      </c>
      <c r="J22" s="15">
        <v>2.674789382292082</v>
      </c>
      <c r="K22" s="15" t="s">
        <v>732</v>
      </c>
      <c r="L22" s="489">
        <f>($H22-J22)/FYSNSUM!D22</f>
        <v>-0.776980405640479</v>
      </c>
      <c r="M22" s="492">
        <f>'[1]FINAL'!M22</f>
        <v>-0.2377509675195576</v>
      </c>
      <c r="N22" s="66"/>
      <c r="O22" s="15">
        <v>2.3990767562790576</v>
      </c>
      <c r="P22" s="15" t="s">
        <v>731</v>
      </c>
      <c r="Q22" s="490">
        <f>($H22-O22)/FYSNSUM!H22</f>
        <v>-0.44273524564639277</v>
      </c>
      <c r="R22" s="492">
        <f>'[1]FINAL'!R22</f>
        <v>0.07616827823413994</v>
      </c>
      <c r="S22" s="66"/>
      <c r="T22" s="110">
        <v>2.4502046273871847</v>
      </c>
      <c r="U22" s="16" t="s">
        <v>731</v>
      </c>
      <c r="V22" s="490">
        <f>($H22-T22)/FYSNSUM!L22</f>
        <v>-0.501743984915242</v>
      </c>
      <c r="W22" s="492">
        <f>'[1]FINAL'!W22</f>
        <v>0.01953896419770288</v>
      </c>
      <c r="Y22" s="17"/>
      <c r="Z22" s="17"/>
      <c r="AA22" s="17"/>
      <c r="AB22" s="17"/>
      <c r="AC22" s="17"/>
      <c r="AD22" s="17"/>
      <c r="AE22" s="17"/>
      <c r="AF22" s="17"/>
    </row>
    <row r="23" spans="1:32" ht="16.5" customHeight="1">
      <c r="A23" s="13"/>
      <c r="B23" s="518"/>
      <c r="C23" s="523"/>
      <c r="D23" s="515"/>
      <c r="E23" s="538"/>
      <c r="F23" s="18" t="s">
        <v>236</v>
      </c>
      <c r="G23" s="18"/>
      <c r="H23" s="481">
        <v>2.82</v>
      </c>
      <c r="I23" s="361">
        <f>'[1]FINAL'!G23</f>
        <v>2.9499969598892877</v>
      </c>
      <c r="J23" s="19">
        <v>2.8543609650921704</v>
      </c>
      <c r="K23" s="19" t="s">
        <v>731</v>
      </c>
      <c r="L23" s="487">
        <f>($H23-J23)/FYSNSUM!D23</f>
        <v>-0.03812217270154746</v>
      </c>
      <c r="M23" s="493">
        <f>'[1]FINAL'!M23</f>
        <v>0.10655711355754396</v>
      </c>
      <c r="N23" s="66"/>
      <c r="O23" s="19">
        <v>2.73193013717692</v>
      </c>
      <c r="P23" s="19" t="s">
        <v>733</v>
      </c>
      <c r="Q23" s="487">
        <f>($H23-O23)/FYSNSUM!H23</f>
        <v>0.09487260973743607</v>
      </c>
      <c r="R23" s="493">
        <f>'[1]FINAL'!R23</f>
        <v>0.2349586864516856</v>
      </c>
      <c r="S23" s="66"/>
      <c r="T23" s="19">
        <v>2.776953851304266</v>
      </c>
      <c r="U23" s="19" t="s">
        <v>733</v>
      </c>
      <c r="V23" s="487">
        <f>($H23-T23)/FYSNSUM!L23</f>
        <v>0.046443413880212565</v>
      </c>
      <c r="W23" s="493">
        <f>'[1]FINAL'!W23</f>
        <v>0.18671030679530026</v>
      </c>
      <c r="Y23" s="20"/>
      <c r="Z23" s="20"/>
      <c r="AA23" s="20"/>
      <c r="AB23" s="20"/>
      <c r="AC23" s="20"/>
      <c r="AD23" s="20"/>
      <c r="AE23" s="20"/>
      <c r="AF23" s="20"/>
    </row>
    <row r="24" spans="1:32" ht="24" customHeight="1">
      <c r="A24" s="13"/>
      <c r="B24" s="518" t="s">
        <v>255</v>
      </c>
      <c r="C24" s="522" t="s">
        <v>256</v>
      </c>
      <c r="D24" s="520" t="s">
        <v>258</v>
      </c>
      <c r="E24" s="532"/>
      <c r="F24" s="7" t="s">
        <v>235</v>
      </c>
      <c r="G24" s="7"/>
      <c r="H24" s="482">
        <v>2.83</v>
      </c>
      <c r="I24" s="339">
        <f>'[1]FINAL'!G24</f>
        <v>2.7089531412082497</v>
      </c>
      <c r="J24" s="15">
        <v>2.761617313139843</v>
      </c>
      <c r="K24" s="15" t="s">
        <v>731</v>
      </c>
      <c r="L24" s="489">
        <f>($H24-J24)/FYSNSUM!D24</f>
        <v>0.08433787842386212</v>
      </c>
      <c r="M24" s="492">
        <f>'[1]FINAL'!M24</f>
        <v>-0.06474137739147584</v>
      </c>
      <c r="N24" s="66"/>
      <c r="O24" s="15">
        <v>2.631228197986426</v>
      </c>
      <c r="P24" s="15" t="s">
        <v>731</v>
      </c>
      <c r="Q24" s="490">
        <f>($H24-O24)/FYSNSUM!H24</f>
        <v>0.23799898271005776</v>
      </c>
      <c r="R24" s="492">
        <f>'[1]FINAL'!R24</f>
        <v>0.09305764920467009</v>
      </c>
      <c r="S24" s="66"/>
      <c r="T24" s="110">
        <v>2.6455328311441306</v>
      </c>
      <c r="U24" s="16" t="s">
        <v>731</v>
      </c>
      <c r="V24" s="490">
        <f>($H24-T24)/FYSNSUM!L24</f>
        <v>0.22277292101828927</v>
      </c>
      <c r="W24" s="492">
        <f>'[1]FINAL'!W24</f>
        <v>0.0765883381885709</v>
      </c>
      <c r="Y24" s="17"/>
      <c r="Z24" s="17"/>
      <c r="AA24" s="17"/>
      <c r="AB24" s="17"/>
      <c r="AC24" s="17"/>
      <c r="AD24" s="17"/>
      <c r="AE24" s="17"/>
      <c r="AF24" s="17"/>
    </row>
    <row r="25" spans="1:32" ht="16.5" customHeight="1">
      <c r="A25" s="13"/>
      <c r="B25" s="518"/>
      <c r="C25" s="523"/>
      <c r="D25" s="515"/>
      <c r="E25" s="538"/>
      <c r="F25" s="18" t="s">
        <v>236</v>
      </c>
      <c r="G25" s="18"/>
      <c r="H25" s="481">
        <v>3.3</v>
      </c>
      <c r="I25" s="361">
        <f>'[1]FINAL'!G25</f>
        <v>3.0999901012608415</v>
      </c>
      <c r="J25" s="19">
        <v>3.0849251487774385</v>
      </c>
      <c r="K25" s="19" t="s">
        <v>731</v>
      </c>
      <c r="L25" s="487">
        <f>($H25-J25)/FYSNSUM!D25</f>
        <v>0.2728419216805824</v>
      </c>
      <c r="M25" s="493">
        <f>'[1]FINAL'!M25</f>
        <v>0.01913027233881864</v>
      </c>
      <c r="N25" s="66"/>
      <c r="O25" s="19">
        <v>2.9312983503554713</v>
      </c>
      <c r="P25" s="19" t="s">
        <v>733</v>
      </c>
      <c r="Q25" s="487">
        <f>($H25-O25)/FYSNSUM!H25</f>
        <v>0.44470917154897655</v>
      </c>
      <c r="R25" s="493">
        <f>'[1]FINAL'!R25</f>
        <v>0.2035040751532484</v>
      </c>
      <c r="S25" s="66"/>
      <c r="T25" s="19">
        <v>2.9548349001665226</v>
      </c>
      <c r="U25" s="19" t="s">
        <v>734</v>
      </c>
      <c r="V25" s="487">
        <f>($H25-T25)/FYSNSUM!L25</f>
        <v>0.4198794821961144</v>
      </c>
      <c r="W25" s="493">
        <f>'[1]FINAL'!W25</f>
        <v>0.17658315942026323</v>
      </c>
      <c r="Y25" s="20"/>
      <c r="Z25" s="20"/>
      <c r="AA25" s="20"/>
      <c r="AB25" s="20"/>
      <c r="AC25" s="20"/>
      <c r="AD25" s="20"/>
      <c r="AE25" s="20"/>
      <c r="AF25" s="20"/>
    </row>
    <row r="26" spans="1:32" ht="16.5" customHeight="1">
      <c r="A26" s="13"/>
      <c r="B26" s="518" t="s">
        <v>259</v>
      </c>
      <c r="C26" s="522" t="s">
        <v>1</v>
      </c>
      <c r="D26" s="520" t="s">
        <v>260</v>
      </c>
      <c r="E26" s="532" t="s">
        <v>234</v>
      </c>
      <c r="F26" s="7" t="s">
        <v>235</v>
      </c>
      <c r="G26" s="7"/>
      <c r="H26" s="482">
        <v>1.5</v>
      </c>
      <c r="I26" s="339">
        <f>'[1]FINAL'!G26</f>
        <v>1.7406777440050571</v>
      </c>
      <c r="J26" s="15">
        <v>1.7764433897912904</v>
      </c>
      <c r="K26" s="15" t="s">
        <v>731</v>
      </c>
      <c r="L26" s="489">
        <f>($H26-J26)/FYSNSUM!D26</f>
        <v>-0.3059171143203892</v>
      </c>
      <c r="M26" s="492">
        <f>'[1]FINAL'!M26</f>
        <v>-0.039569823174488254</v>
      </c>
      <c r="N26" s="66"/>
      <c r="O26" s="15">
        <v>1.6500541629869498</v>
      </c>
      <c r="P26" s="15" t="s">
        <v>731</v>
      </c>
      <c r="Q26" s="490">
        <f>($H26-O26)/FYSNSUM!H26</f>
        <v>-0.17755797441974047</v>
      </c>
      <c r="R26" s="492">
        <f>'[1]FINAL'!R26</f>
        <v>0.10722388580121779</v>
      </c>
      <c r="S26" s="66"/>
      <c r="T26" s="110">
        <v>1.6984680168483655</v>
      </c>
      <c r="U26" s="16" t="s">
        <v>731</v>
      </c>
      <c r="V26" s="490">
        <f>($H26-T26)/FYSNSUM!L26</f>
        <v>-0.23147540077761403</v>
      </c>
      <c r="W26" s="492">
        <f>'[1]FINAL'!W26</f>
        <v>0.04922865695062999</v>
      </c>
      <c r="Y26" s="17"/>
      <c r="Z26" s="17"/>
      <c r="AA26" s="17"/>
      <c r="AB26" s="17"/>
      <c r="AC26" s="17"/>
      <c r="AD26" s="17"/>
      <c r="AE26" s="17"/>
      <c r="AF26" s="17"/>
    </row>
    <row r="27" spans="1:32" ht="16.5" customHeight="1">
      <c r="A27" s="13"/>
      <c r="B27" s="518"/>
      <c r="C27" s="523"/>
      <c r="D27" s="515"/>
      <c r="E27" s="538"/>
      <c r="F27" s="18" t="s">
        <v>236</v>
      </c>
      <c r="G27" s="18"/>
      <c r="H27" s="481">
        <v>2.2</v>
      </c>
      <c r="I27" s="361">
        <f>'[1]FINAL'!G27</f>
        <v>1.7735459018064534</v>
      </c>
      <c r="J27" s="19">
        <v>1.982941581013248</v>
      </c>
      <c r="K27" s="19" t="s">
        <v>733</v>
      </c>
      <c r="L27" s="487">
        <f>($H27-J27)/FYSNSUM!D27</f>
        <v>0.21463453300636096</v>
      </c>
      <c r="M27" s="493">
        <f>'[1]FINAL'!M27</f>
        <v>-0.21111042625133564</v>
      </c>
      <c r="N27" s="66"/>
      <c r="O27" s="19">
        <v>1.8124207622686574</v>
      </c>
      <c r="P27" s="19" t="s">
        <v>731</v>
      </c>
      <c r="Q27" s="487">
        <f>($H27-O27)/FYSNSUM!H27</f>
        <v>0.41068523885812663</v>
      </c>
      <c r="R27" s="493">
        <f>'[1]FINAL'!R27</f>
        <v>-0.041207515901059394</v>
      </c>
      <c r="S27" s="66"/>
      <c r="T27" s="19">
        <v>1.8599524187129188</v>
      </c>
      <c r="U27" s="19" t="s">
        <v>731</v>
      </c>
      <c r="V27" s="487">
        <f>($H27-T27)/FYSNSUM!L27</f>
        <v>0.35491373771953144</v>
      </c>
      <c r="W27" s="493">
        <f>'[1]FINAL'!W27</f>
        <v>-0.09019422759432218</v>
      </c>
      <c r="Y27" s="20"/>
      <c r="Z27" s="20"/>
      <c r="AA27" s="20"/>
      <c r="AB27" s="20"/>
      <c r="AC27" s="20"/>
      <c r="AD27" s="20"/>
      <c r="AE27" s="20"/>
      <c r="AF27" s="20"/>
    </row>
    <row r="28" spans="1:32" ht="16.5" customHeight="1">
      <c r="A28" s="13"/>
      <c r="B28" s="518" t="s">
        <v>261</v>
      </c>
      <c r="C28" s="521" t="s">
        <v>520</v>
      </c>
      <c r="D28" s="520" t="s">
        <v>262</v>
      </c>
      <c r="E28" s="532" t="s">
        <v>234</v>
      </c>
      <c r="F28" s="7" t="s">
        <v>235</v>
      </c>
      <c r="G28" s="7"/>
      <c r="H28" s="482">
        <v>1.33</v>
      </c>
      <c r="I28" s="339">
        <f>'[1]FINAL'!G28</f>
        <v>1.7220728561215932</v>
      </c>
      <c r="J28" s="15">
        <v>1.7442817696469428</v>
      </c>
      <c r="K28" s="15" t="s">
        <v>731</v>
      </c>
      <c r="L28" s="489">
        <f>($H28-J28)/FYSNSUM!D28</f>
        <v>-0.4565477986189761</v>
      </c>
      <c r="M28" s="492">
        <f>'[1]FINAL'!M28</f>
        <v>-0.024519747408996977</v>
      </c>
      <c r="N28" s="66"/>
      <c r="O28" s="15">
        <v>1.5854138971269247</v>
      </c>
      <c r="P28" s="15" t="s">
        <v>731</v>
      </c>
      <c r="Q28" s="490">
        <f>($H28-O28)/FYSNSUM!H28</f>
        <v>-0.30464615099017067</v>
      </c>
      <c r="R28" s="492">
        <f>'[1]FINAL'!R28</f>
        <v>0.1629950388607918</v>
      </c>
      <c r="S28" s="66"/>
      <c r="T28" s="110">
        <v>1.6029085411088857</v>
      </c>
      <c r="U28" s="16" t="s">
        <v>731</v>
      </c>
      <c r="V28" s="490">
        <f>($H28-T28)/FYSNSUM!L28</f>
        <v>-0.3235036861902507</v>
      </c>
      <c r="W28" s="492">
        <f>'[1]FINAL'!W28</f>
        <v>0.1412554626982247</v>
      </c>
      <c r="Y28" s="17"/>
      <c r="Z28" s="17"/>
      <c r="AA28" s="17"/>
      <c r="AB28" s="17"/>
      <c r="AC28" s="17"/>
      <c r="AD28" s="17"/>
      <c r="AE28" s="17"/>
      <c r="AF28" s="17"/>
    </row>
    <row r="29" spans="1:32" ht="16.5" customHeight="1">
      <c r="A29" s="13"/>
      <c r="B29" s="518"/>
      <c r="C29" s="513"/>
      <c r="D29" s="515"/>
      <c r="E29" s="538"/>
      <c r="F29" s="18" t="s">
        <v>236</v>
      </c>
      <c r="G29" s="18"/>
      <c r="H29" s="481">
        <v>2.5</v>
      </c>
      <c r="I29" s="361">
        <f>'[1]FINAL'!G29</f>
        <v>1.9526145177867382</v>
      </c>
      <c r="J29" s="19">
        <v>2.0267771455257626</v>
      </c>
      <c r="K29" s="19" t="s">
        <v>731</v>
      </c>
      <c r="L29" s="487">
        <f>($H29-J29)/FYSNSUM!D29</f>
        <v>0.4807914175454912</v>
      </c>
      <c r="M29" s="493">
        <f>'[1]FINAL'!M29</f>
        <v>-0.07533439743174121</v>
      </c>
      <c r="N29" s="66"/>
      <c r="O29" s="19">
        <v>1.7656431989723254</v>
      </c>
      <c r="P29" s="19" t="s">
        <v>733</v>
      </c>
      <c r="Q29" s="487">
        <f>($H29-O29)/FYSNSUM!H29</f>
        <v>0.7908865280117775</v>
      </c>
      <c r="R29" s="493">
        <f>'[1]FINAL'!R29</f>
        <v>0.20132230196774042</v>
      </c>
      <c r="S29" s="66"/>
      <c r="T29" s="19">
        <v>1.737113482392318</v>
      </c>
      <c r="U29" s="19" t="s">
        <v>733</v>
      </c>
      <c r="V29" s="487">
        <f>($H29-T29)/FYSNSUM!L29</f>
        <v>0.835739631815263</v>
      </c>
      <c r="W29" s="493">
        <f>'[1]FINAL'!W29</f>
        <v>0.23606271021878705</v>
      </c>
      <c r="Y29" s="20"/>
      <c r="Z29" s="20"/>
      <c r="AA29" s="20"/>
      <c r="AB29" s="20"/>
      <c r="AC29" s="20"/>
      <c r="AD29" s="20"/>
      <c r="AE29" s="20"/>
      <c r="AF29" s="20"/>
    </row>
    <row r="30" spans="1:32" ht="24" customHeight="1">
      <c r="A30" s="13"/>
      <c r="B30" s="518" t="s">
        <v>263</v>
      </c>
      <c r="C30" s="522" t="s">
        <v>521</v>
      </c>
      <c r="D30" s="532" t="s">
        <v>264</v>
      </c>
      <c r="E30" s="532" t="s">
        <v>265</v>
      </c>
      <c r="F30" s="14" t="s">
        <v>235</v>
      </c>
      <c r="G30" s="14"/>
      <c r="H30" s="482">
        <v>3.5</v>
      </c>
      <c r="I30" s="339">
        <f>'[1]FINAL'!G30</f>
        <v>2.8473470142830344</v>
      </c>
      <c r="J30" s="15">
        <v>2.630665596834602</v>
      </c>
      <c r="K30" s="15" t="s">
        <v>732</v>
      </c>
      <c r="L30" s="489">
        <f>($H30-J30)/FYSNSUM!D30</f>
        <v>0.8461413963066022</v>
      </c>
      <c r="M30" s="492">
        <f>'[1]FINAL'!M30</f>
        <v>0.2107115011134549</v>
      </c>
      <c r="N30" s="66"/>
      <c r="O30" s="15">
        <v>2.613374272202042</v>
      </c>
      <c r="P30" s="15" t="s">
        <v>732</v>
      </c>
      <c r="Q30" s="490">
        <f>($H30-O30)/FYSNSUM!H30</f>
        <v>0.8651050462344064</v>
      </c>
      <c r="R30" s="492">
        <f>'[1]FINAL'!R30</f>
        <v>0.22828620769017835</v>
      </c>
      <c r="S30" s="66"/>
      <c r="T30" s="110">
        <v>2.6416202883661595</v>
      </c>
      <c r="U30" s="16" t="s">
        <v>732</v>
      </c>
      <c r="V30" s="490">
        <f>($H30-T30)/FYSNSUM!L30</f>
        <v>0.834546001901032</v>
      </c>
      <c r="W30" s="492">
        <f>'[1]FINAL'!W30</f>
        <v>0.20001303456244077</v>
      </c>
      <c r="Y30" s="17"/>
      <c r="Z30" s="17"/>
      <c r="AA30" s="17"/>
      <c r="AB30" s="17"/>
      <c r="AC30" s="17"/>
      <c r="AD30" s="17"/>
      <c r="AE30" s="17"/>
      <c r="AF30" s="17"/>
    </row>
    <row r="31" spans="1:32" ht="16.5" customHeight="1">
      <c r="A31" s="13"/>
      <c r="B31" s="518"/>
      <c r="C31" s="513"/>
      <c r="D31" s="515"/>
      <c r="E31" s="538"/>
      <c r="F31" s="18" t="s">
        <v>236</v>
      </c>
      <c r="G31" s="18"/>
      <c r="H31" s="481">
        <v>3.1</v>
      </c>
      <c r="I31" s="361">
        <f>'[1]FINAL'!G31</f>
        <v>3.2056770803788543</v>
      </c>
      <c r="J31" s="19">
        <v>2.8716303849944325</v>
      </c>
      <c r="K31" s="19" t="s">
        <v>733</v>
      </c>
      <c r="L31" s="487">
        <f>($H31-J31)/FYSNSUM!D31</f>
        <v>0.22682254072412178</v>
      </c>
      <c r="M31" s="493">
        <f>'[1]FINAL'!M31</f>
        <v>0.335993274956886</v>
      </c>
      <c r="N31" s="66"/>
      <c r="O31" s="19">
        <v>2.8728140347493203</v>
      </c>
      <c r="P31" s="19" t="s">
        <v>733</v>
      </c>
      <c r="Q31" s="487">
        <f>($H31-O31)/FYSNSUM!H31</f>
        <v>0.22554944041484518</v>
      </c>
      <c r="R31" s="493">
        <f>'[1]FINAL'!R31</f>
        <v>0.33058053470789556</v>
      </c>
      <c r="S31" s="66"/>
      <c r="T31" s="19">
        <v>2.877090095793809</v>
      </c>
      <c r="U31" s="19" t="s">
        <v>733</v>
      </c>
      <c r="V31" s="487">
        <f>($H31-T31)/FYSNSUM!L31</f>
        <v>0.22110220791543533</v>
      </c>
      <c r="W31" s="493">
        <f>'[1]FINAL'!W31</f>
        <v>0.32595434236111354</v>
      </c>
      <c r="Y31" s="20"/>
      <c r="Z31" s="20"/>
      <c r="AA31" s="20"/>
      <c r="AB31" s="20"/>
      <c r="AC31" s="20"/>
      <c r="AD31" s="20"/>
      <c r="AE31" s="20"/>
      <c r="AF31" s="20"/>
    </row>
    <row r="32" spans="1:32" ht="16.5" customHeight="1">
      <c r="A32" s="13"/>
      <c r="B32" s="518" t="s">
        <v>266</v>
      </c>
      <c r="C32" s="521" t="s">
        <v>267</v>
      </c>
      <c r="D32" s="520" t="s">
        <v>268</v>
      </c>
      <c r="E32" s="532"/>
      <c r="F32" s="7" t="s">
        <v>235</v>
      </c>
      <c r="G32" s="7"/>
      <c r="H32" s="482">
        <v>3.83</v>
      </c>
      <c r="I32" s="339">
        <f>'[1]FINAL'!G32</f>
        <v>3.5399187570496617</v>
      </c>
      <c r="J32" s="15">
        <v>3.3387395938808244</v>
      </c>
      <c r="K32" s="15" t="s">
        <v>734</v>
      </c>
      <c r="L32" s="489">
        <f>($H32-J32)/FYSNSUM!D32</f>
        <v>0.6599356892323769</v>
      </c>
      <c r="M32" s="492">
        <f>'[1]FINAL'!M32</f>
        <v>0.27169811539654154</v>
      </c>
      <c r="N32" s="66"/>
      <c r="O32" s="15">
        <v>3.21060401626686</v>
      </c>
      <c r="P32" s="15" t="s">
        <v>733</v>
      </c>
      <c r="Q32" s="490">
        <f>($H32-O32)/FYSNSUM!H32</f>
        <v>0.7720552044961067</v>
      </c>
      <c r="R32" s="492">
        <f>'[1]FINAL'!R32</f>
        <v>0.41057549212303346</v>
      </c>
      <c r="S32" s="66"/>
      <c r="T32" s="110">
        <v>3.20805902269083</v>
      </c>
      <c r="U32" s="16" t="s">
        <v>733</v>
      </c>
      <c r="V32" s="490">
        <f>($H32-T32)/FYSNSUM!L32</f>
        <v>0.7751375459234962</v>
      </c>
      <c r="W32" s="492">
        <f>'[1]FINAL'!W32</f>
        <v>0.4136295121747812</v>
      </c>
      <c r="Y32" s="17"/>
      <c r="Z32" s="17"/>
      <c r="AA32" s="17"/>
      <c r="AB32" s="17"/>
      <c r="AC32" s="17"/>
      <c r="AD32" s="17"/>
      <c r="AE32" s="17"/>
      <c r="AF32" s="17"/>
    </row>
    <row r="33" spans="1:32" ht="16.5" customHeight="1">
      <c r="A33" s="13"/>
      <c r="B33" s="518"/>
      <c r="C33" s="513"/>
      <c r="D33" s="515"/>
      <c r="E33" s="538"/>
      <c r="F33" s="18" t="s">
        <v>236</v>
      </c>
      <c r="G33" s="18"/>
      <c r="H33" s="481">
        <v>3.7</v>
      </c>
      <c r="I33" s="361">
        <f>'[1]FINAL'!G33</f>
        <v>3.6191668940330124</v>
      </c>
      <c r="J33" s="19">
        <v>3.613379834312442</v>
      </c>
      <c r="K33" s="19" t="s">
        <v>731</v>
      </c>
      <c r="L33" s="487">
        <f>($H33-J33)/FYSNSUM!D33</f>
        <v>0.13887188736545525</v>
      </c>
      <c r="M33" s="493">
        <f>'[1]FINAL'!M33</f>
        <v>0.009291444646046237</v>
      </c>
      <c r="N33" s="66"/>
      <c r="O33" s="19">
        <v>3.443967490358884</v>
      </c>
      <c r="P33" s="19" t="s">
        <v>733</v>
      </c>
      <c r="Q33" s="487">
        <f>($H33-O33)/FYSNSUM!H33</f>
        <v>0.3558905243064501</v>
      </c>
      <c r="R33" s="493">
        <f>'[1]FINAL'!R33</f>
        <v>0.24363724436591386</v>
      </c>
      <c r="S33" s="66"/>
      <c r="T33" s="19">
        <v>3.45462071858514</v>
      </c>
      <c r="U33" s="19" t="s">
        <v>733</v>
      </c>
      <c r="V33" s="487">
        <f>($H33-T33)/FYSNSUM!L33</f>
        <v>0.34363844538617394</v>
      </c>
      <c r="W33" s="493">
        <f>'[1]FINAL'!W33</f>
        <v>0.23046373396649047</v>
      </c>
      <c r="Y33" s="20"/>
      <c r="Z33" s="20"/>
      <c r="AA33" s="20"/>
      <c r="AB33" s="20"/>
      <c r="AC33" s="20"/>
      <c r="AD33" s="20"/>
      <c r="AE33" s="20"/>
      <c r="AF33" s="20"/>
    </row>
    <row r="34" spans="1:32" ht="16.5" customHeight="1">
      <c r="A34" s="13"/>
      <c r="B34" s="518" t="s">
        <v>269</v>
      </c>
      <c r="C34" s="521" t="s">
        <v>270</v>
      </c>
      <c r="D34" s="532" t="s">
        <v>271</v>
      </c>
      <c r="E34" s="532" t="s">
        <v>272</v>
      </c>
      <c r="F34" s="14" t="s">
        <v>235</v>
      </c>
      <c r="G34" s="14"/>
      <c r="H34" s="482">
        <v>3.17</v>
      </c>
      <c r="I34" s="339">
        <f>'[1]FINAL'!G34</f>
        <v>2.8447870367492407</v>
      </c>
      <c r="J34" s="15">
        <v>2.8081908222630525</v>
      </c>
      <c r="K34" s="15" t="s">
        <v>731</v>
      </c>
      <c r="L34" s="489">
        <f>($H34-J34)/FYSNSUM!D34</f>
        <v>0.40787218860992647</v>
      </c>
      <c r="M34" s="492">
        <f>'[1]FINAL'!M34</f>
        <v>0.04115827031937698</v>
      </c>
      <c r="N34" s="66"/>
      <c r="O34" s="15">
        <v>2.668571339028768</v>
      </c>
      <c r="P34" s="15" t="s">
        <v>732</v>
      </c>
      <c r="Q34" s="490">
        <f>($H34-O34)/FYSNSUM!H34</f>
        <v>0.5674695724053768</v>
      </c>
      <c r="R34" s="492">
        <f>'[1]FINAL'!R34</f>
        <v>0.1994077682324898</v>
      </c>
      <c r="S34" s="66"/>
      <c r="T34" s="110">
        <v>2.653794405641903</v>
      </c>
      <c r="U34" s="16" t="s">
        <v>732</v>
      </c>
      <c r="V34" s="490">
        <f>($H34-T34)/FYSNSUM!L34</f>
        <v>0.5853851527767936</v>
      </c>
      <c r="W34" s="492">
        <f>'[1]FINAL'!W34</f>
        <v>0.21658362863707578</v>
      </c>
      <c r="Y34" s="17"/>
      <c r="Z34" s="17"/>
      <c r="AA34" s="17"/>
      <c r="AB34" s="17"/>
      <c r="AC34" s="17"/>
      <c r="AD34" s="17"/>
      <c r="AE34" s="17"/>
      <c r="AF34" s="17"/>
    </row>
    <row r="35" spans="1:32" ht="16.5" customHeight="1">
      <c r="A35" s="13"/>
      <c r="B35" s="518"/>
      <c r="C35" s="513"/>
      <c r="D35" s="533"/>
      <c r="E35" s="538"/>
      <c r="F35" s="7" t="s">
        <v>236</v>
      </c>
      <c r="G35" s="7"/>
      <c r="H35" s="481">
        <v>2.9</v>
      </c>
      <c r="I35" s="361">
        <f>'[1]FINAL'!G35</f>
        <v>2.9334438516792214</v>
      </c>
      <c r="J35" s="19">
        <v>3.02640041305803</v>
      </c>
      <c r="K35" s="19" t="s">
        <v>731</v>
      </c>
      <c r="L35" s="487">
        <f>($H35-J35)/FYSNSUM!D35</f>
        <v>-0.14671621301335722</v>
      </c>
      <c r="M35" s="493">
        <f>'[1]FINAL'!M35</f>
        <v>-0.10866659775870459</v>
      </c>
      <c r="N35" s="66"/>
      <c r="O35" s="19">
        <v>2.8648923730348206</v>
      </c>
      <c r="P35" s="19" t="s">
        <v>731</v>
      </c>
      <c r="Q35" s="487">
        <f>($H35-O35)/FYSNSUM!H35</f>
        <v>0.040248238004517795</v>
      </c>
      <c r="R35" s="493">
        <f>'[1]FINAL'!R35</f>
        <v>0.0786073555791711</v>
      </c>
      <c r="S35" s="66"/>
      <c r="T35" s="19">
        <v>2.8413333882171714</v>
      </c>
      <c r="U35" s="19" t="s">
        <v>732</v>
      </c>
      <c r="V35" s="487">
        <f>($H35-T35)/FYSNSUM!L35</f>
        <v>0.06692721613779101</v>
      </c>
      <c r="W35" s="493">
        <f>'[1]FINAL'!W35</f>
        <v>0.10508740986256125</v>
      </c>
      <c r="Y35" s="20"/>
      <c r="Z35" s="20"/>
      <c r="AA35" s="20"/>
      <c r="AB35" s="20"/>
      <c r="AC35" s="20"/>
      <c r="AD35" s="20"/>
      <c r="AE35" s="20"/>
      <c r="AF35" s="20"/>
    </row>
    <row r="36" spans="1:32" ht="16.5" customHeight="1">
      <c r="A36" s="13"/>
      <c r="B36" s="518" t="s">
        <v>273</v>
      </c>
      <c r="C36" s="521" t="s">
        <v>3</v>
      </c>
      <c r="D36" s="532" t="s">
        <v>275</v>
      </c>
      <c r="E36" s="532" t="s">
        <v>272</v>
      </c>
      <c r="F36" s="14" t="s">
        <v>235</v>
      </c>
      <c r="G36" s="14"/>
      <c r="H36" s="482">
        <v>2.67</v>
      </c>
      <c r="I36" s="339">
        <f>'[1]FINAL'!G36</f>
        <v>2.4178873235817817</v>
      </c>
      <c r="J36" s="15">
        <v>2.4720814610717303</v>
      </c>
      <c r="K36" s="15" t="s">
        <v>731</v>
      </c>
      <c r="L36" s="489">
        <f>($H36-J36)/FYSNSUM!D36</f>
        <v>0.21693615084572296</v>
      </c>
      <c r="M36" s="492">
        <f>'[1]FINAL'!M36</f>
        <v>-0.05946872315638212</v>
      </c>
      <c r="N36" s="66"/>
      <c r="O36" s="15">
        <v>2.2309282534200707</v>
      </c>
      <c r="P36" s="15" t="s">
        <v>732</v>
      </c>
      <c r="Q36" s="490">
        <f>($H36-O36)/FYSNSUM!H36</f>
        <v>0.47694653457519787</v>
      </c>
      <c r="R36" s="492">
        <f>'[1]FINAL'!R36</f>
        <v>0.20309594582861018</v>
      </c>
      <c r="S36" s="66"/>
      <c r="T36" s="110">
        <v>2.222370391294031</v>
      </c>
      <c r="U36" s="16" t="s">
        <v>732</v>
      </c>
      <c r="V36" s="490">
        <f>($H36-T36)/FYSNSUM!L36</f>
        <v>0.4918622232338855</v>
      </c>
      <c r="W36" s="492">
        <f>'[1]FINAL'!W36</f>
        <v>0.21483894347835386</v>
      </c>
      <c r="Y36" s="17"/>
      <c r="Z36" s="17"/>
      <c r="AA36" s="17"/>
      <c r="AB36" s="17"/>
      <c r="AC36" s="17"/>
      <c r="AD36" s="17"/>
      <c r="AE36" s="17"/>
      <c r="AF36" s="17"/>
    </row>
    <row r="37" spans="1:32" ht="16.5" customHeight="1">
      <c r="A37" s="13"/>
      <c r="B37" s="518"/>
      <c r="C37" s="513"/>
      <c r="D37" s="515"/>
      <c r="E37" s="538"/>
      <c r="F37" s="18" t="s">
        <v>236</v>
      </c>
      <c r="G37" s="18"/>
      <c r="H37" s="481">
        <v>2.5</v>
      </c>
      <c r="I37" s="361">
        <f>'[1]FINAL'!G37</f>
        <v>2.2245955648968567</v>
      </c>
      <c r="J37" s="19">
        <v>2.7272348008031964</v>
      </c>
      <c r="K37" s="19" t="s">
        <v>733</v>
      </c>
      <c r="L37" s="487">
        <f>($H37-J37)/FYSNSUM!D37</f>
        <v>-0.2394365142400633</v>
      </c>
      <c r="M37" s="493">
        <f>'[1]FINAL'!M37</f>
        <v>-0.533118149305928</v>
      </c>
      <c r="N37" s="66"/>
      <c r="O37" s="19">
        <v>2.4145619179022444</v>
      </c>
      <c r="P37" s="19" t="s">
        <v>733</v>
      </c>
      <c r="Q37" s="487">
        <f>($H37-O37)/FYSNSUM!H37</f>
        <v>0.08811481801427819</v>
      </c>
      <c r="R37" s="493">
        <f>'[1]FINAL'!R37</f>
        <v>-0.19596552661285016</v>
      </c>
      <c r="S37" s="66"/>
      <c r="T37" s="19">
        <v>2.4267401212072843</v>
      </c>
      <c r="U37" s="19" t="s">
        <v>733</v>
      </c>
      <c r="V37" s="487">
        <f>($H37-T37)/FYSNSUM!L37</f>
        <v>0.07601845841961957</v>
      </c>
      <c r="W37" s="493">
        <f>'[1]FINAL'!W37</f>
        <v>-0.20976951757201537</v>
      </c>
      <c r="Y37" s="20"/>
      <c r="Z37" s="20"/>
      <c r="AA37" s="20"/>
      <c r="AB37" s="20"/>
      <c r="AC37" s="20"/>
      <c r="AD37" s="20"/>
      <c r="AE37" s="20"/>
      <c r="AF37" s="20"/>
    </row>
    <row r="38" spans="1:32" ht="16.5" customHeight="1">
      <c r="A38" s="13"/>
      <c r="B38" s="518" t="s">
        <v>276</v>
      </c>
      <c r="C38" s="521" t="s">
        <v>115</v>
      </c>
      <c r="D38" s="532" t="s">
        <v>278</v>
      </c>
      <c r="E38" s="532" t="s">
        <v>272</v>
      </c>
      <c r="F38" s="14" t="s">
        <v>235</v>
      </c>
      <c r="G38" s="14"/>
      <c r="H38" s="482">
        <v>2.5</v>
      </c>
      <c r="I38" s="339">
        <f>'[1]FINAL'!G38</f>
        <v>1.9741734787969214</v>
      </c>
      <c r="J38" s="15">
        <v>2.025379083698346</v>
      </c>
      <c r="K38" s="15" t="s">
        <v>731</v>
      </c>
      <c r="L38" s="489">
        <f>($H38-J38)/FYSNSUM!D38</f>
        <v>0.5026097503647428</v>
      </c>
      <c r="M38" s="492">
        <f>'[1]FINAL'!M38</f>
        <v>-0.0543179521236964</v>
      </c>
      <c r="N38" s="66"/>
      <c r="O38" s="15">
        <v>1.8957903169960908</v>
      </c>
      <c r="P38" s="15" t="s">
        <v>731</v>
      </c>
      <c r="Q38" s="490">
        <f>($H38-O38)/FYSNSUM!H38</f>
        <v>0.6613583241090926</v>
      </c>
      <c r="R38" s="492">
        <f>'[1]FINAL'!R38</f>
        <v>0.08579851133232431</v>
      </c>
      <c r="S38" s="66"/>
      <c r="T38" s="110">
        <v>1.8903931124994564</v>
      </c>
      <c r="U38" s="16" t="s">
        <v>731</v>
      </c>
      <c r="V38" s="490">
        <f>($H38-T38)/FYSNSUM!L38</f>
        <v>0.6725725727819878</v>
      </c>
      <c r="W38" s="492">
        <f>'[1]FINAL'!W38</f>
        <v>0.09243417059339039</v>
      </c>
      <c r="Y38" s="17"/>
      <c r="Z38" s="17"/>
      <c r="AA38" s="17"/>
      <c r="AB38" s="17"/>
      <c r="AC38" s="17"/>
      <c r="AD38" s="17"/>
      <c r="AE38" s="17"/>
      <c r="AF38" s="17"/>
    </row>
    <row r="39" spans="1:32" ht="16.5" customHeight="1">
      <c r="A39" s="13"/>
      <c r="B39" s="518"/>
      <c r="C39" s="513"/>
      <c r="D39" s="515"/>
      <c r="E39" s="538"/>
      <c r="F39" s="18" t="s">
        <v>236</v>
      </c>
      <c r="G39" s="18"/>
      <c r="H39" s="481">
        <v>2.3</v>
      </c>
      <c r="I39" s="361">
        <f>'[1]FINAL'!G39</f>
        <v>1.9393942873892638</v>
      </c>
      <c r="J39" s="19">
        <v>2.3146724161029506</v>
      </c>
      <c r="K39" s="19" t="s">
        <v>733</v>
      </c>
      <c r="L39" s="487">
        <f>($H39-J39)/FYSNSUM!D39</f>
        <v>-0.015499051906610944</v>
      </c>
      <c r="M39" s="493">
        <f>'[1]FINAL'!M39</f>
        <v>-0.400167954266074</v>
      </c>
      <c r="N39" s="66"/>
      <c r="O39" s="19">
        <v>2.084215594930517</v>
      </c>
      <c r="P39" s="19" t="s">
        <v>734</v>
      </c>
      <c r="Q39" s="487">
        <f>($H39-O39)/FYSNSUM!H39</f>
        <v>0.23014311882516333</v>
      </c>
      <c r="R39" s="493">
        <f>'[1]FINAL'!R39</f>
        <v>-0.154494044542659</v>
      </c>
      <c r="S39" s="66"/>
      <c r="T39" s="19">
        <v>2.0858761896371045</v>
      </c>
      <c r="U39" s="19" t="s">
        <v>734</v>
      </c>
      <c r="V39" s="487">
        <f>($H39-T39)/FYSNSUM!L39</f>
        <v>0.22928960237627394</v>
      </c>
      <c r="W39" s="493">
        <f>'[1]FINAL'!W39</f>
        <v>-0.156866557419169</v>
      </c>
      <c r="Y39" s="20"/>
      <c r="Z39" s="20"/>
      <c r="AA39" s="20"/>
      <c r="AB39" s="20"/>
      <c r="AC39" s="20"/>
      <c r="AD39" s="20"/>
      <c r="AE39" s="20"/>
      <c r="AF39" s="20"/>
    </row>
    <row r="40" spans="1:32" ht="16.5" customHeight="1">
      <c r="A40" s="13"/>
      <c r="B40" s="518" t="s">
        <v>279</v>
      </c>
      <c r="C40" s="521" t="s">
        <v>477</v>
      </c>
      <c r="D40" s="532" t="s">
        <v>280</v>
      </c>
      <c r="E40" s="532" t="s">
        <v>272</v>
      </c>
      <c r="F40" s="14" t="s">
        <v>235</v>
      </c>
      <c r="G40" s="14"/>
      <c r="H40" s="482">
        <v>3</v>
      </c>
      <c r="I40" s="339">
        <f>'[1]FINAL'!G40</f>
        <v>2.9899456056193245</v>
      </c>
      <c r="J40" s="15">
        <v>2.906191838824718</v>
      </c>
      <c r="K40" s="15" t="s">
        <v>731</v>
      </c>
      <c r="L40" s="489">
        <f>($H40-J40)/FYSNSUM!D40</f>
        <v>0.11319566098567625</v>
      </c>
      <c r="M40" s="492">
        <f>'[1]FINAL'!M40</f>
        <v>0.10105899209930337</v>
      </c>
      <c r="N40" s="66"/>
      <c r="O40" s="15">
        <v>2.702233583033047</v>
      </c>
      <c r="P40" s="15" t="s">
        <v>733</v>
      </c>
      <c r="Q40" s="490">
        <f>($H40-O40)/FYSNSUM!H40</f>
        <v>0.34898061247041673</v>
      </c>
      <c r="R40" s="492">
        <f>'[1]FINAL'!R40</f>
        <v>0.33720791233176045</v>
      </c>
      <c r="S40" s="66"/>
      <c r="T40" s="110">
        <v>2.697020735508101</v>
      </c>
      <c r="U40" s="16" t="s">
        <v>733</v>
      </c>
      <c r="V40" s="490">
        <f>($H40-T40)/FYSNSUM!L40</f>
        <v>0.35785745166905464</v>
      </c>
      <c r="W40" s="492">
        <f>'[1]FINAL'!W40</f>
        <v>0.34598412302972353</v>
      </c>
      <c r="Y40" s="17"/>
      <c r="Z40" s="17"/>
      <c r="AA40" s="17"/>
      <c r="AB40" s="17"/>
      <c r="AC40" s="17"/>
      <c r="AD40" s="17"/>
      <c r="AE40" s="17"/>
      <c r="AF40" s="17"/>
    </row>
    <row r="41" spans="1:32" ht="16.5" customHeight="1">
      <c r="A41" s="13"/>
      <c r="B41" s="518"/>
      <c r="C41" s="513"/>
      <c r="D41" s="515"/>
      <c r="E41" s="538"/>
      <c r="F41" s="18" t="s">
        <v>236</v>
      </c>
      <c r="G41" s="18"/>
      <c r="H41" s="481">
        <v>3</v>
      </c>
      <c r="I41" s="361">
        <f>'[1]FINAL'!G41</f>
        <v>2.9846227849605187</v>
      </c>
      <c r="J41" s="19">
        <v>3.043650169939113</v>
      </c>
      <c r="K41" s="19" t="s">
        <v>731</v>
      </c>
      <c r="L41" s="487">
        <f>($H41-J41)/FYSNSUM!D41</f>
        <v>-0.05593553790125047</v>
      </c>
      <c r="M41" s="493">
        <f>'[1]FINAL'!M41</f>
        <v>-0.075768658634119</v>
      </c>
      <c r="N41" s="66"/>
      <c r="O41" s="19">
        <v>2.842950077364529</v>
      </c>
      <c r="P41" s="19" t="s">
        <v>734</v>
      </c>
      <c r="Q41" s="487">
        <f>($H41-O41)/FYSNSUM!H41</f>
        <v>0.19276398888465246</v>
      </c>
      <c r="R41" s="493">
        <f>'[1]FINAL'!R41</f>
        <v>0.17392080781579156</v>
      </c>
      <c r="S41" s="66"/>
      <c r="T41" s="19">
        <v>2.8326197555935777</v>
      </c>
      <c r="U41" s="19" t="s">
        <v>733</v>
      </c>
      <c r="V41" s="487">
        <f>($H41-T41)/FYSNSUM!L41</f>
        <v>0.20462840814552122</v>
      </c>
      <c r="W41" s="493">
        <f>'[1]FINAL'!W41</f>
        <v>0.1858390470656273</v>
      </c>
      <c r="Y41" s="20"/>
      <c r="Z41" s="20"/>
      <c r="AA41" s="20"/>
      <c r="AB41" s="20"/>
      <c r="AC41" s="20"/>
      <c r="AD41" s="20"/>
      <c r="AE41" s="20"/>
      <c r="AF41" s="20"/>
    </row>
    <row r="42" spans="1:32" ht="16.5" customHeight="1">
      <c r="A42" s="13"/>
      <c r="B42" s="518" t="s">
        <v>281</v>
      </c>
      <c r="C42" s="521" t="s">
        <v>282</v>
      </c>
      <c r="D42" s="532" t="s">
        <v>283</v>
      </c>
      <c r="E42" s="532" t="s">
        <v>284</v>
      </c>
      <c r="F42" s="14" t="s">
        <v>235</v>
      </c>
      <c r="G42" s="14"/>
      <c r="H42" s="482">
        <v>3</v>
      </c>
      <c r="I42" s="339">
        <f>'[1]FINAL'!G42</f>
        <v>2.8498493476154447</v>
      </c>
      <c r="J42" s="15">
        <v>2.9033926035715125</v>
      </c>
      <c r="K42" s="15" t="s">
        <v>731</v>
      </c>
      <c r="L42" s="489">
        <f>($H42-J42)/FYSNSUM!D42</f>
        <v>0.11421451099544831</v>
      </c>
      <c r="M42" s="492">
        <f>'[1]FINAL'!M42</f>
        <v>-0.0634093935474</v>
      </c>
      <c r="N42" s="66"/>
      <c r="O42" s="15">
        <v>2.754567465893597</v>
      </c>
      <c r="P42" s="15" t="s">
        <v>731</v>
      </c>
      <c r="Q42" s="490">
        <f>($H42-O42)/FYSNSUM!H42</f>
        <v>0.2909039804755192</v>
      </c>
      <c r="R42" s="492">
        <f>'[1]FINAL'!R42</f>
        <v>0.11294080151556324</v>
      </c>
      <c r="S42" s="66"/>
      <c r="T42" s="110">
        <v>2.729538752629591</v>
      </c>
      <c r="U42" s="16" t="s">
        <v>731</v>
      </c>
      <c r="V42" s="490">
        <f>($H42-T42)/FYSNSUM!L42</f>
        <v>0.3182361413689236</v>
      </c>
      <c r="W42" s="492">
        <f>'[1]FINAL'!W42</f>
        <v>0.14156484987182436</v>
      </c>
      <c r="Y42" s="17"/>
      <c r="Z42" s="17"/>
      <c r="AA42" s="17"/>
      <c r="AB42" s="17"/>
      <c r="AC42" s="17"/>
      <c r="AD42" s="17"/>
      <c r="AE42" s="17"/>
      <c r="AF42" s="17"/>
    </row>
    <row r="43" spans="1:32" ht="16.5" customHeight="1">
      <c r="A43" s="13"/>
      <c r="B43" s="518"/>
      <c r="C43" s="513"/>
      <c r="D43" s="515"/>
      <c r="E43" s="538"/>
      <c r="F43" s="18" t="s">
        <v>236</v>
      </c>
      <c r="G43" s="18"/>
      <c r="H43" s="481">
        <v>3.4</v>
      </c>
      <c r="I43" s="361">
        <f>'[1]FINAL'!G43</f>
        <v>3.0457569046607595</v>
      </c>
      <c r="J43" s="19">
        <v>2.971898851155293</v>
      </c>
      <c r="K43" s="19" t="s">
        <v>731</v>
      </c>
      <c r="L43" s="487">
        <f>($H43-J43)/FYSNSUM!D43</f>
        <v>0.5128995500443662</v>
      </c>
      <c r="M43" s="493">
        <f>'[1]FINAL'!M43</f>
        <v>0.0894686688454448</v>
      </c>
      <c r="N43" s="66"/>
      <c r="O43" s="19">
        <v>2.8167309529327444</v>
      </c>
      <c r="P43" s="19" t="s">
        <v>733</v>
      </c>
      <c r="Q43" s="487">
        <f>($H43-O43)/FYSNSUM!H43</f>
        <v>0.6930229074401905</v>
      </c>
      <c r="R43" s="493">
        <f>'[1]FINAL'!R43</f>
        <v>0.27221076677329914</v>
      </c>
      <c r="S43" s="66"/>
      <c r="T43" s="19">
        <v>2.7849447544550774</v>
      </c>
      <c r="U43" s="19" t="s">
        <v>733</v>
      </c>
      <c r="V43" s="487">
        <f>($H43-T43)/FYSNSUM!L43</f>
        <v>0.718644798643695</v>
      </c>
      <c r="W43" s="493">
        <f>'[1]FINAL'!W43</f>
        <v>0.3047705536383439</v>
      </c>
      <c r="Y43" s="20"/>
      <c r="Z43" s="20"/>
      <c r="AA43" s="20"/>
      <c r="AB43" s="20"/>
      <c r="AC43" s="20"/>
      <c r="AD43" s="20"/>
      <c r="AE43" s="20"/>
      <c r="AF43" s="20"/>
    </row>
    <row r="44" spans="1:32" ht="24" customHeight="1">
      <c r="A44" s="13"/>
      <c r="B44" s="518" t="s">
        <v>285</v>
      </c>
      <c r="C44" s="521" t="s">
        <v>286</v>
      </c>
      <c r="D44" s="532" t="s">
        <v>287</v>
      </c>
      <c r="E44" s="532" t="s">
        <v>272</v>
      </c>
      <c r="F44" s="14" t="s">
        <v>235</v>
      </c>
      <c r="G44" s="14"/>
      <c r="H44" s="482">
        <v>1.8</v>
      </c>
      <c r="I44" s="339">
        <f>'[1]FINAL'!G44</f>
        <v>1.8538043943806763</v>
      </c>
      <c r="J44" s="15">
        <v>1.8544852268960093</v>
      </c>
      <c r="K44" s="15" t="s">
        <v>731</v>
      </c>
      <c r="L44" s="489">
        <f>($H44-J44)/FYSNSUM!D44</f>
        <v>-0.057885345102891866</v>
      </c>
      <c r="M44" s="492">
        <f>'[1]FINAL'!M44</f>
        <v>-0.0007230638496811345</v>
      </c>
      <c r="N44" s="66"/>
      <c r="O44" s="15">
        <v>1.665653739023971</v>
      </c>
      <c r="P44" s="15" t="s">
        <v>732</v>
      </c>
      <c r="Q44" s="490">
        <f>($H44-O44)/FYSNSUM!H44</f>
        <v>0.15280967946099333</v>
      </c>
      <c r="R44" s="492">
        <f>'[1]FINAL'!R44</f>
        <v>0.2139868340506083</v>
      </c>
      <c r="S44" s="66"/>
      <c r="T44" s="110">
        <v>1.6642689389310998</v>
      </c>
      <c r="U44" s="16" t="s">
        <v>732</v>
      </c>
      <c r="V44" s="490">
        <f>($H44-T44)/FYSNSUM!L44</f>
        <v>0.15559239698093724</v>
      </c>
      <c r="W44" s="492">
        <f>'[1]FINAL'!W44</f>
        <v>0.2172633718285746</v>
      </c>
      <c r="Y44" s="17"/>
      <c r="Z44" s="17"/>
      <c r="AA44" s="17"/>
      <c r="AB44" s="17"/>
      <c r="AC44" s="17"/>
      <c r="AD44" s="17"/>
      <c r="AE44" s="17"/>
      <c r="AF44" s="17"/>
    </row>
    <row r="45" spans="1:32" ht="16.5" customHeight="1">
      <c r="A45" s="13"/>
      <c r="B45" s="518"/>
      <c r="C45" s="513"/>
      <c r="D45" s="515"/>
      <c r="E45" s="538"/>
      <c r="F45" s="18" t="s">
        <v>236</v>
      </c>
      <c r="G45" s="18"/>
      <c r="H45" s="481">
        <v>2.1</v>
      </c>
      <c r="I45" s="361">
        <f>'[1]FINAL'!G45</f>
        <v>1.7511016325472346</v>
      </c>
      <c r="J45" s="19">
        <v>2.15915400707599</v>
      </c>
      <c r="K45" s="19" t="s">
        <v>733</v>
      </c>
      <c r="L45" s="487">
        <f>($H45-J45)/FYSNSUM!D45</f>
        <v>-0.056937431314324466</v>
      </c>
      <c r="M45" s="493">
        <f>'[1]FINAL'!M45</f>
        <v>-0.3952427854664811</v>
      </c>
      <c r="N45" s="66"/>
      <c r="O45" s="19">
        <v>1.819304209624994</v>
      </c>
      <c r="P45" s="19" t="s">
        <v>731</v>
      </c>
      <c r="Q45" s="487">
        <f>($H45-O45)/FYSNSUM!H45</f>
        <v>0.2912526036049806</v>
      </c>
      <c r="R45" s="493">
        <f>'[1]FINAL'!R45</f>
        <v>-0.07076303913760895</v>
      </c>
      <c r="S45" s="66"/>
      <c r="T45" s="19">
        <v>1.8485844909320026</v>
      </c>
      <c r="U45" s="19" t="s">
        <v>731</v>
      </c>
      <c r="V45" s="487">
        <f>($H45-T45)/FYSNSUM!L45</f>
        <v>0.2600747061595721</v>
      </c>
      <c r="W45" s="493">
        <f>'[1]FINAL'!W45</f>
        <v>-0.10083880068558461</v>
      </c>
      <c r="Y45" s="20"/>
      <c r="Z45" s="20"/>
      <c r="AA45" s="20"/>
      <c r="AB45" s="20"/>
      <c r="AC45" s="20"/>
      <c r="AD45" s="20"/>
      <c r="AE45" s="20"/>
      <c r="AF45" s="20"/>
    </row>
    <row r="46" spans="1:32" ht="24" customHeight="1">
      <c r="A46" s="13"/>
      <c r="B46" s="518" t="s">
        <v>288</v>
      </c>
      <c r="C46" s="521" t="s">
        <v>523</v>
      </c>
      <c r="D46" s="532" t="s">
        <v>289</v>
      </c>
      <c r="E46" s="532" t="s">
        <v>234</v>
      </c>
      <c r="F46" s="14" t="s">
        <v>235</v>
      </c>
      <c r="G46" s="14"/>
      <c r="H46" s="482">
        <v>2.8</v>
      </c>
      <c r="I46" s="339">
        <f>'[1]FINAL'!G46</f>
        <v>2.6911878310038624</v>
      </c>
      <c r="J46" s="15">
        <v>2.9540312240627564</v>
      </c>
      <c r="K46" s="15" t="s">
        <v>734</v>
      </c>
      <c r="L46" s="489">
        <f>($H46-J46)/FYSNSUM!D46</f>
        <v>-0.18029122114674673</v>
      </c>
      <c r="M46" s="492">
        <f>'[1]FINAL'!M46</f>
        <v>-0.3077368628461342</v>
      </c>
      <c r="N46" s="66"/>
      <c r="O46" s="15">
        <v>2.7491380794974485</v>
      </c>
      <c r="P46" s="15" t="s">
        <v>731</v>
      </c>
      <c r="Q46" s="490">
        <f>($H46-O46)/FYSNSUM!H46</f>
        <v>0.057463072304221104</v>
      </c>
      <c r="R46" s="492">
        <f>'[1]FINAL'!R46</f>
        <v>-0.06547460716537</v>
      </c>
      <c r="S46" s="66"/>
      <c r="T46" s="110">
        <v>2.7656048993037636</v>
      </c>
      <c r="U46" s="16" t="s">
        <v>731</v>
      </c>
      <c r="V46" s="490">
        <f>($H46-T46)/FYSNSUM!L46</f>
        <v>0.03889600752273526</v>
      </c>
      <c r="W46" s="492">
        <f>'[1]FINAL'!W46</f>
        <v>-0.08415630193141227</v>
      </c>
      <c r="Y46" s="17"/>
      <c r="Z46" s="17"/>
      <c r="AA46" s="17"/>
      <c r="AB46" s="17"/>
      <c r="AC46" s="17"/>
      <c r="AD46" s="17"/>
      <c r="AE46" s="17"/>
      <c r="AF46" s="17"/>
    </row>
    <row r="47" spans="1:32" ht="16.5" customHeight="1">
      <c r="A47" s="13"/>
      <c r="B47" s="518"/>
      <c r="C47" s="513"/>
      <c r="D47" s="515"/>
      <c r="E47" s="538"/>
      <c r="F47" s="18" t="s">
        <v>236</v>
      </c>
      <c r="G47" s="18"/>
      <c r="H47" s="481">
        <v>3</v>
      </c>
      <c r="I47" s="361">
        <f>'[1]FINAL'!G47</f>
        <v>2.9189168414821522</v>
      </c>
      <c r="J47" s="19">
        <v>3.077643989732091</v>
      </c>
      <c r="K47" s="19" t="s">
        <v>733</v>
      </c>
      <c r="L47" s="487">
        <f>($H47-J47)/FYSNSUM!D47</f>
        <v>-0.09484048890211143</v>
      </c>
      <c r="M47" s="493">
        <f>'[1]FINAL'!M47</f>
        <v>-0.19384548332360305</v>
      </c>
      <c r="N47" s="66"/>
      <c r="O47" s="19">
        <v>2.8919301928142156</v>
      </c>
      <c r="P47" s="19" t="s">
        <v>731</v>
      </c>
      <c r="Q47" s="487">
        <f>($H47-O47)/FYSNSUM!H47</f>
        <v>0.12464057164631394</v>
      </c>
      <c r="R47" s="493">
        <f>'[1]FINAL'!R47</f>
        <v>0.031130031981091766</v>
      </c>
      <c r="S47" s="66"/>
      <c r="T47" s="19">
        <v>2.9007566705623344</v>
      </c>
      <c r="U47" s="19" t="s">
        <v>731</v>
      </c>
      <c r="V47" s="487">
        <f>($H47-T47)/FYSNSUM!L47</f>
        <v>0.1151422245391913</v>
      </c>
      <c r="W47" s="493">
        <f>'[1]FINAL'!W47</f>
        <v>0.02107037482525214</v>
      </c>
      <c r="Y47" s="20"/>
      <c r="Z47" s="20"/>
      <c r="AA47" s="20"/>
      <c r="AB47" s="20"/>
      <c r="AC47" s="20"/>
      <c r="AD47" s="20"/>
      <c r="AE47" s="20"/>
      <c r="AF47" s="20"/>
    </row>
    <row r="48" spans="1:32" ht="16.5" customHeight="1">
      <c r="A48" s="13"/>
      <c r="B48" s="518" t="s">
        <v>290</v>
      </c>
      <c r="C48" s="521" t="s">
        <v>291</v>
      </c>
      <c r="D48" s="532" t="s">
        <v>292</v>
      </c>
      <c r="E48" s="532" t="s">
        <v>265</v>
      </c>
      <c r="F48" s="14" t="s">
        <v>235</v>
      </c>
      <c r="G48" s="14"/>
      <c r="H48" s="482">
        <v>2.6</v>
      </c>
      <c r="I48" s="339">
        <f>'[1]FINAL'!G48</f>
        <v>2.8565842392386402</v>
      </c>
      <c r="J48" s="15">
        <v>2.6427372054085962</v>
      </c>
      <c r="K48" s="15" t="s">
        <v>732</v>
      </c>
      <c r="L48" s="489">
        <f>($H48-J48)/FYSNSUM!D48</f>
        <v>-0.04154423306837106</v>
      </c>
      <c r="M48" s="492">
        <f>'[1]FINAL'!M48</f>
        <v>0.20846287407517067</v>
      </c>
      <c r="N48" s="66"/>
      <c r="O48" s="15">
        <v>2.56916345042332</v>
      </c>
      <c r="P48" s="15" t="s">
        <v>734</v>
      </c>
      <c r="Q48" s="490">
        <f>($H48-O48)/FYSNSUM!H48</f>
        <v>0.030011327029814752</v>
      </c>
      <c r="R48" s="492">
        <f>'[1]FINAL'!R48</f>
        <v>0.27975452559295577</v>
      </c>
      <c r="S48" s="66"/>
      <c r="T48" s="110">
        <v>2.611166309436546</v>
      </c>
      <c r="U48" s="16" t="s">
        <v>734</v>
      </c>
      <c r="V48" s="490">
        <f>($H48-T48)/FYSNSUM!L48</f>
        <v>-0.01087639306360927</v>
      </c>
      <c r="W48" s="492">
        <f>'[1]FINAL'!W48</f>
        <v>0.2390518040818591</v>
      </c>
      <c r="Y48" s="17"/>
      <c r="Z48" s="17"/>
      <c r="AA48" s="17"/>
      <c r="AB48" s="17"/>
      <c r="AC48" s="17"/>
      <c r="AD48" s="17"/>
      <c r="AE48" s="17"/>
      <c r="AF48" s="17"/>
    </row>
    <row r="49" spans="1:32" ht="16.5" customHeight="1">
      <c r="A49" s="13"/>
      <c r="B49" s="518"/>
      <c r="C49" s="513"/>
      <c r="D49" s="515"/>
      <c r="E49" s="538"/>
      <c r="F49" s="18" t="s">
        <v>236</v>
      </c>
      <c r="G49" s="18"/>
      <c r="H49" s="481">
        <v>3.3</v>
      </c>
      <c r="I49" s="361">
        <f>'[1]FINAL'!G49</f>
        <v>2.857987405000817</v>
      </c>
      <c r="J49" s="19">
        <v>2.7131720178211953</v>
      </c>
      <c r="K49" s="19" t="s">
        <v>732</v>
      </c>
      <c r="L49" s="487">
        <f>($H49-J49)/FYSNSUM!D49</f>
        <v>0.5837464024894174</v>
      </c>
      <c r="M49" s="493">
        <f>'[1]FINAL'!M49</f>
        <v>0.14493662498853319</v>
      </c>
      <c r="N49" s="66"/>
      <c r="O49" s="19">
        <v>2.658203723673627</v>
      </c>
      <c r="P49" s="19" t="s">
        <v>733</v>
      </c>
      <c r="Q49" s="487">
        <f>($H49-O49)/FYSNSUM!H49</f>
        <v>0.6389172465155896</v>
      </c>
      <c r="R49" s="493">
        <f>'[1]FINAL'!R49</f>
        <v>0.1989207488782885</v>
      </c>
      <c r="S49" s="66"/>
      <c r="T49" s="19">
        <v>2.682510249744067</v>
      </c>
      <c r="U49" s="19" t="s">
        <v>733</v>
      </c>
      <c r="V49" s="487">
        <f>($H49-T49)/FYSNSUM!L49</f>
        <v>0.6162909608924273</v>
      </c>
      <c r="W49" s="493">
        <f>'[1]FINAL'!W49</f>
        <v>0.1751443236406627</v>
      </c>
      <c r="Y49" s="20"/>
      <c r="Z49" s="20"/>
      <c r="AA49" s="20"/>
      <c r="AB49" s="20"/>
      <c r="AC49" s="20"/>
      <c r="AD49" s="20"/>
      <c r="AE49" s="20"/>
      <c r="AF49" s="20"/>
    </row>
    <row r="50" spans="1:32" ht="24" customHeight="1">
      <c r="A50" s="13"/>
      <c r="B50" s="518" t="s">
        <v>293</v>
      </c>
      <c r="C50" s="521" t="s">
        <v>294</v>
      </c>
      <c r="D50" s="532" t="s">
        <v>373</v>
      </c>
      <c r="E50" s="532" t="s">
        <v>265</v>
      </c>
      <c r="F50" s="14" t="s">
        <v>235</v>
      </c>
      <c r="G50" s="14"/>
      <c r="H50" s="482">
        <v>2.5</v>
      </c>
      <c r="I50" s="339">
        <f>'[1]FINAL'!G50</f>
        <v>2.74530206013363</v>
      </c>
      <c r="J50" s="15">
        <v>2.8104610489288127</v>
      </c>
      <c r="K50" s="15" t="s">
        <v>731</v>
      </c>
      <c r="L50" s="489">
        <f>($H50-J50)/FYSNSUM!D50</f>
        <v>-0.3194530875962001</v>
      </c>
      <c r="M50" s="492">
        <f>'[1]FINAL'!M50</f>
        <v>-0.06694650347076923</v>
      </c>
      <c r="N50" s="66"/>
      <c r="O50" s="15">
        <v>2.6528182213908043</v>
      </c>
      <c r="P50" s="15" t="s">
        <v>731</v>
      </c>
      <c r="Q50" s="490">
        <f>($H50-O50)/FYSNSUM!H50</f>
        <v>-0.15183845571051532</v>
      </c>
      <c r="R50" s="492">
        <f>'[1]FINAL'!R50</f>
        <v>0.09189040541067026</v>
      </c>
      <c r="S50" s="66"/>
      <c r="T50" s="110">
        <v>2.688269843471434</v>
      </c>
      <c r="U50" s="16" t="s">
        <v>731</v>
      </c>
      <c r="V50" s="490">
        <f>($H50-T50)/FYSNSUM!L50</f>
        <v>-0.18842039285419795</v>
      </c>
      <c r="W50" s="492">
        <f>'[1]FINAL'!W50</f>
        <v>0.057077605880618616</v>
      </c>
      <c r="Y50" s="17"/>
      <c r="Z50" s="17"/>
      <c r="AA50" s="17"/>
      <c r="AB50" s="17"/>
      <c r="AC50" s="17"/>
      <c r="AD50" s="17"/>
      <c r="AE50" s="17"/>
      <c r="AF50" s="17"/>
    </row>
    <row r="51" spans="1:32" ht="16.5" customHeight="1">
      <c r="A51" s="13"/>
      <c r="B51" s="518"/>
      <c r="C51" s="513"/>
      <c r="D51" s="515"/>
      <c r="E51" s="538"/>
      <c r="F51" s="18" t="s">
        <v>236</v>
      </c>
      <c r="G51" s="18"/>
      <c r="H51" s="481">
        <v>3.2</v>
      </c>
      <c r="I51" s="361">
        <f>'[1]FINAL'!G51</f>
        <v>2.771795587844552</v>
      </c>
      <c r="J51" s="19">
        <v>2.855664287814106</v>
      </c>
      <c r="K51" s="19" t="s">
        <v>731</v>
      </c>
      <c r="L51" s="487">
        <f>($H51-J51)/FYSNSUM!D51</f>
        <v>0.3661359159685998</v>
      </c>
      <c r="M51" s="493">
        <f>'[1]FINAL'!M51</f>
        <v>-0.08883975075399983</v>
      </c>
      <c r="N51" s="66"/>
      <c r="O51" s="19">
        <v>2.6937501322953428</v>
      </c>
      <c r="P51" s="19" t="s">
        <v>731</v>
      </c>
      <c r="Q51" s="487">
        <f>($H51-O51)/FYSNSUM!H51</f>
        <v>0.5172342408275172</v>
      </c>
      <c r="R51" s="493">
        <f>'[1]FINAL'!R51</f>
        <v>0.07974109100914023</v>
      </c>
      <c r="S51" s="66"/>
      <c r="T51" s="19">
        <v>2.7248394647310046</v>
      </c>
      <c r="U51" s="19" t="s">
        <v>731</v>
      </c>
      <c r="V51" s="487">
        <f>($H51-T51)/FYSNSUM!L51</f>
        <v>0.48752272074542874</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40" t="s">
        <v>97</v>
      </c>
      <c r="I52" s="540"/>
      <c r="J52" s="540"/>
      <c r="K52" s="540"/>
      <c r="L52" s="540"/>
      <c r="M52" s="540"/>
      <c r="N52" s="540"/>
      <c r="O52" s="540"/>
      <c r="P52" s="540"/>
      <c r="Q52" s="540"/>
      <c r="R52" s="540"/>
      <c r="S52" s="540"/>
      <c r="T52" s="540"/>
      <c r="U52" s="540"/>
      <c r="V52" s="540"/>
      <c r="W52" s="540"/>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19" t="s">
        <v>231</v>
      </c>
      <c r="C54" s="534" t="s">
        <v>398</v>
      </c>
      <c r="D54" s="532" t="s">
        <v>374</v>
      </c>
      <c r="E54" s="536"/>
      <c r="F54" s="14" t="s">
        <v>235</v>
      </c>
      <c r="G54" s="14"/>
      <c r="H54" s="482">
        <v>2.67</v>
      </c>
      <c r="I54" s="339">
        <f>'[1]FINAL'!G54</f>
        <v>2.8837060517821507</v>
      </c>
      <c r="J54" s="110">
        <v>2.9970156880910714</v>
      </c>
      <c r="K54" s="110" t="s">
        <v>731</v>
      </c>
      <c r="L54" s="490">
        <f>($H54-J54)/FYSNSUM!D54</f>
        <v>-0.379643522253847</v>
      </c>
      <c r="M54" s="492">
        <f>'[1]FINAL'!M54</f>
        <v>-0.1305812262852639</v>
      </c>
      <c r="N54" s="231"/>
      <c r="O54" s="110">
        <v>2.9698308544503114</v>
      </c>
      <c r="P54" s="110" t="s">
        <v>731</v>
      </c>
      <c r="Q54" s="490">
        <f>($H54-O54)/FYSNSUM!H54</f>
        <v>-0.35459694594394586</v>
      </c>
      <c r="R54" s="492">
        <f>'[1]FINAL'!R54</f>
        <v>-0.10182783042969841</v>
      </c>
      <c r="S54" s="66"/>
      <c r="T54" s="110">
        <v>2.951152579419651</v>
      </c>
      <c r="U54" s="16" t="s">
        <v>731</v>
      </c>
      <c r="V54" s="490">
        <f>($H54-T54)/FYSNSUM!L54</f>
        <v>-0.32896302884617284</v>
      </c>
      <c r="W54" s="492">
        <f>'[1]FINAL'!W54</f>
        <v>-0.07891045370662642</v>
      </c>
      <c r="Y54" s="17"/>
      <c r="Z54" s="17"/>
      <c r="AA54" s="17"/>
      <c r="AB54" s="17"/>
      <c r="AC54" s="17"/>
      <c r="AD54" s="17"/>
      <c r="AE54" s="17"/>
      <c r="AF54" s="17"/>
    </row>
    <row r="55" spans="2:32" ht="16.5" customHeight="1">
      <c r="B55" s="518"/>
      <c r="C55" s="513"/>
      <c r="D55" s="515"/>
      <c r="E55" s="539"/>
      <c r="F55" s="18" t="s">
        <v>236</v>
      </c>
      <c r="G55" s="18"/>
      <c r="H55" s="481">
        <v>3.2</v>
      </c>
      <c r="I55" s="361">
        <f>'[1]FINAL'!G55</f>
        <v>2.823815376517889</v>
      </c>
      <c r="J55" s="19">
        <v>2.730967622958109</v>
      </c>
      <c r="K55" s="19" t="s">
        <v>731</v>
      </c>
      <c r="L55" s="487">
        <f>($H55-J55)/FYSNSUM!D55</f>
        <v>0.507401761264175</v>
      </c>
      <c r="M55" s="493">
        <f>'[1]FINAL'!M55</f>
        <v>0.10097532637327314</v>
      </c>
      <c r="N55" s="231"/>
      <c r="O55" s="19">
        <v>2.8303371096395957</v>
      </c>
      <c r="P55" s="19" t="s">
        <v>731</v>
      </c>
      <c r="Q55" s="487">
        <f>($H55-O55)/FYSNSUM!H55</f>
        <v>0.4074053868954408</v>
      </c>
      <c r="R55" s="493">
        <f>'[1]FINAL'!R55</f>
        <v>-0.007188249584659791</v>
      </c>
      <c r="S55" s="66"/>
      <c r="T55" s="19">
        <v>2.8004035005869503</v>
      </c>
      <c r="U55" s="19" t="s">
        <v>731</v>
      </c>
      <c r="V55" s="487">
        <f>($H55-T55)/FYSNSUM!L55</f>
        <v>0.43601306193629563</v>
      </c>
      <c r="W55" s="493">
        <f>'[1]FINAL'!W55</f>
        <v>0.02554634761206971</v>
      </c>
      <c r="Y55" s="20"/>
      <c r="Z55" s="20"/>
      <c r="AA55" s="20"/>
      <c r="AB55" s="20"/>
      <c r="AC55" s="20"/>
      <c r="AD55" s="20"/>
      <c r="AE55" s="20"/>
      <c r="AF55" s="20"/>
    </row>
    <row r="56" spans="1:32" ht="36" customHeight="1">
      <c r="A56" s="13"/>
      <c r="B56" s="518" t="s">
        <v>237</v>
      </c>
      <c r="C56" s="535" t="s">
        <v>399</v>
      </c>
      <c r="D56" s="532" t="s">
        <v>375</v>
      </c>
      <c r="E56" s="532" t="s">
        <v>284</v>
      </c>
      <c r="F56" s="14" t="s">
        <v>235</v>
      </c>
      <c r="G56" s="14"/>
      <c r="H56" s="482">
        <v>2.83</v>
      </c>
      <c r="I56" s="339">
        <f>'[1]FINAL'!G56</f>
        <v>3.231139849719078</v>
      </c>
      <c r="J56" s="15">
        <v>3.3008773172869437</v>
      </c>
      <c r="K56" s="15" t="s">
        <v>731</v>
      </c>
      <c r="L56" s="489">
        <f>($H56-J56)/FYSNSUM!D56</f>
        <v>-0.6259242157457133</v>
      </c>
      <c r="M56" s="492">
        <f>'[1]FINAL'!M56</f>
        <v>-0.09235688907461743</v>
      </c>
      <c r="N56" s="231"/>
      <c r="O56" s="15">
        <v>3.103214944478446</v>
      </c>
      <c r="P56" s="15" t="s">
        <v>731</v>
      </c>
      <c r="Q56" s="490">
        <f>($H56-O56)/FYSNSUM!H56</f>
        <v>-0.3461656197916022</v>
      </c>
      <c r="R56" s="492">
        <f>'[1]FINAL'!R56</f>
        <v>0.1620729321464047</v>
      </c>
      <c r="S56" s="66"/>
      <c r="T56" s="110">
        <v>3.1484308078545635</v>
      </c>
      <c r="U56" s="16" t="s">
        <v>731</v>
      </c>
      <c r="V56" s="490">
        <f>($H56-T56)/FYSNSUM!L56</f>
        <v>-0.40783795680349094</v>
      </c>
      <c r="W56" s="492">
        <f>'[1]FINAL'!W56</f>
        <v>0.10592961316001859</v>
      </c>
      <c r="Y56" s="17"/>
      <c r="Z56" s="17"/>
      <c r="AA56" s="17"/>
      <c r="AB56" s="17"/>
      <c r="AC56" s="17"/>
      <c r="AD56" s="17"/>
      <c r="AE56" s="17"/>
      <c r="AF56" s="17"/>
    </row>
    <row r="57" spans="1:32" ht="16.5" customHeight="1">
      <c r="A57" s="13"/>
      <c r="B57" s="518"/>
      <c r="C57" s="513"/>
      <c r="D57" s="515"/>
      <c r="E57" s="539"/>
      <c r="F57" s="18" t="s">
        <v>236</v>
      </c>
      <c r="G57" s="18"/>
      <c r="H57" s="481">
        <v>3.9</v>
      </c>
      <c r="I57" s="361">
        <f>'[1]FINAL'!G57</f>
        <v>3.298712900285219</v>
      </c>
      <c r="J57" s="19">
        <v>3.4368643930013394</v>
      </c>
      <c r="K57" s="19" t="s">
        <v>733</v>
      </c>
      <c r="L57" s="487">
        <f>($H57-J57)/FYSNSUM!D57</f>
        <v>0.6795579288778569</v>
      </c>
      <c r="M57" s="493">
        <f>'[1]FINAL'!M57</f>
        <v>-0.20094115110747682</v>
      </c>
      <c r="N57" s="231"/>
      <c r="O57" s="19">
        <v>3.263200333268712</v>
      </c>
      <c r="P57" s="19" t="s">
        <v>731</v>
      </c>
      <c r="Q57" s="487">
        <f>($H57-O57)/FYSNSUM!H57</f>
        <v>0.8485056614339186</v>
      </c>
      <c r="R57" s="493">
        <f>'[1]FINAL'!R57</f>
        <v>0.04732291714437982</v>
      </c>
      <c r="S57" s="66"/>
      <c r="T57" s="19">
        <v>3.294086612836839</v>
      </c>
      <c r="U57" s="19" t="s">
        <v>731</v>
      </c>
      <c r="V57" s="487">
        <f>($H57-T57)/FYSNSUM!L57</f>
        <v>0.8168087467645103</v>
      </c>
      <c r="W57" s="493">
        <f>'[1]FINAL'!W57</f>
        <v>0.00623660790616089</v>
      </c>
      <c r="Y57" s="20"/>
      <c r="Z57" s="20"/>
      <c r="AA57" s="20"/>
      <c r="AB57" s="20"/>
      <c r="AC57" s="20"/>
      <c r="AD57" s="20"/>
      <c r="AE57" s="20"/>
      <c r="AF57" s="20"/>
    </row>
    <row r="58" spans="1:32" ht="24" customHeight="1">
      <c r="A58" s="13"/>
      <c r="B58" s="518" t="s">
        <v>240</v>
      </c>
      <c r="C58" s="535" t="s">
        <v>400</v>
      </c>
      <c r="D58" s="532" t="s">
        <v>376</v>
      </c>
      <c r="E58" s="532" t="s">
        <v>284</v>
      </c>
      <c r="F58" s="14" t="s">
        <v>235</v>
      </c>
      <c r="G58" s="14"/>
      <c r="H58" s="482">
        <v>2.67</v>
      </c>
      <c r="I58" s="339">
        <f>'[1]FINAL'!G58</f>
        <v>3.0250153969741596</v>
      </c>
      <c r="J58" s="15">
        <v>3.113931002323496</v>
      </c>
      <c r="K58" s="15" t="s">
        <v>731</v>
      </c>
      <c r="L58" s="489">
        <f>($H58-J58)/FYSNSUM!D58</f>
        <v>-0.5466118800857561</v>
      </c>
      <c r="M58" s="492">
        <f>'[1]FINAL'!M58</f>
        <v>-0.10914308612129704</v>
      </c>
      <c r="N58" s="231"/>
      <c r="O58" s="15">
        <v>2.9077461428018676</v>
      </c>
      <c r="P58" s="15" t="s">
        <v>731</v>
      </c>
      <c r="Q58" s="490">
        <f>($H58-O58)/FYSNSUM!H58</f>
        <v>-0.28184153166695847</v>
      </c>
      <c r="R58" s="492">
        <f>'[1]FINAL'!R58</f>
        <v>0.13901243922896273</v>
      </c>
      <c r="S58" s="66"/>
      <c r="T58" s="110">
        <v>2.9423404696609268</v>
      </c>
      <c r="U58" s="16" t="s">
        <v>731</v>
      </c>
      <c r="V58" s="490">
        <f>($H58-T58)/FYSNSUM!L58</f>
        <v>-0.32450516450514305</v>
      </c>
      <c r="W58" s="492">
        <f>'[1]FINAL'!W58</f>
        <v>0.09850914961035916</v>
      </c>
      <c r="Y58" s="17"/>
      <c r="Z58" s="17"/>
      <c r="AA58" s="17"/>
      <c r="AB58" s="17"/>
      <c r="AC58" s="17"/>
      <c r="AD58" s="17"/>
      <c r="AE58" s="17"/>
      <c r="AF58" s="17"/>
    </row>
    <row r="59" spans="1:32" ht="16.5" customHeight="1">
      <c r="A59" s="13"/>
      <c r="B59" s="518"/>
      <c r="C59" s="513"/>
      <c r="D59" s="515"/>
      <c r="E59" s="539"/>
      <c r="F59" s="18" t="s">
        <v>236</v>
      </c>
      <c r="G59" s="18"/>
      <c r="H59" s="481">
        <v>3.9</v>
      </c>
      <c r="I59" s="361">
        <f>'[1]FINAL'!G59</f>
        <v>3.2105394779658476</v>
      </c>
      <c r="J59" s="19">
        <v>3.283565927260088</v>
      </c>
      <c r="K59" s="19" t="s">
        <v>731</v>
      </c>
      <c r="L59" s="487">
        <f>($H59-J59)/FYSNSUM!D59</f>
        <v>0.7976583346491859</v>
      </c>
      <c r="M59" s="493">
        <f>'[1]FINAL'!M59</f>
        <v>-0.09442472922144454</v>
      </c>
      <c r="N59" s="231"/>
      <c r="O59" s="19">
        <v>3.072103429070773</v>
      </c>
      <c r="P59" s="19" t="s">
        <v>734</v>
      </c>
      <c r="Q59" s="487">
        <f>($H59-O59)/FYSNSUM!H59</f>
        <v>0.9895148218786515</v>
      </c>
      <c r="R59" s="493">
        <f>'[1]FINAL'!R59</f>
        <v>0.16549859107822293</v>
      </c>
      <c r="S59" s="66"/>
      <c r="T59" s="19">
        <v>3.0995370660125725</v>
      </c>
      <c r="U59" s="19" t="s">
        <v>732</v>
      </c>
      <c r="V59" s="487">
        <f>($H59-T59)/FYSNSUM!L59</f>
        <v>0.9639433808016757</v>
      </c>
      <c r="W59" s="493">
        <f>'[1]FINAL'!W59</f>
        <v>0.13368039919956853</v>
      </c>
      <c r="Y59" s="20"/>
      <c r="Z59" s="20"/>
      <c r="AA59" s="20"/>
      <c r="AB59" s="20"/>
      <c r="AC59" s="20"/>
      <c r="AD59" s="20"/>
      <c r="AE59" s="20"/>
      <c r="AF59" s="20"/>
    </row>
    <row r="60" spans="1:32" ht="36" customHeight="1">
      <c r="A60" s="13"/>
      <c r="B60" s="518" t="s">
        <v>243</v>
      </c>
      <c r="C60" s="535" t="s">
        <v>630</v>
      </c>
      <c r="D60" s="532" t="s">
        <v>377</v>
      </c>
      <c r="E60" s="532" t="s">
        <v>284</v>
      </c>
      <c r="F60" s="14" t="s">
        <v>235</v>
      </c>
      <c r="G60" s="14"/>
      <c r="H60" s="482">
        <v>2.67</v>
      </c>
      <c r="I60" s="339">
        <f>'[1]FINAL'!G60</f>
        <v>3.1488118118487076</v>
      </c>
      <c r="J60" s="15">
        <v>3.080881180877387</v>
      </c>
      <c r="K60" s="15" t="s">
        <v>731</v>
      </c>
      <c r="L60" s="489">
        <f>($H60-J60)/FYSNSUM!D60</f>
        <v>-0.48946156114298345</v>
      </c>
      <c r="M60" s="492">
        <f>'[1]FINAL'!M60</f>
        <v>0.08080205312227662</v>
      </c>
      <c r="N60" s="231"/>
      <c r="O60" s="15">
        <v>2.9487412610255963</v>
      </c>
      <c r="P60" s="15" t="s">
        <v>732</v>
      </c>
      <c r="Q60" s="490">
        <f>($H60-O60)/FYSNSUM!H60</f>
        <v>-0.32731153192900597</v>
      </c>
      <c r="R60" s="492">
        <f>'[1]FINAL'!R60</f>
        <v>0.23492541907028244</v>
      </c>
      <c r="S60" s="66"/>
      <c r="T60" s="110">
        <v>2.944226625415401</v>
      </c>
      <c r="U60" s="16" t="s">
        <v>732</v>
      </c>
      <c r="V60" s="490">
        <f>($H60-T60)/FYSNSUM!L60</f>
        <v>-0.32150499063942306</v>
      </c>
      <c r="W60" s="492">
        <f>'[1]FINAL'!W60</f>
        <v>0.2398551134075918</v>
      </c>
      <c r="Y60" s="17"/>
      <c r="Z60" s="17"/>
      <c r="AA60" s="17"/>
      <c r="AB60" s="17"/>
      <c r="AC60" s="17"/>
      <c r="AD60" s="17"/>
      <c r="AE60" s="17"/>
      <c r="AF60" s="17"/>
    </row>
    <row r="61" spans="1:32" ht="16.5" customHeight="1">
      <c r="A61" s="13"/>
      <c r="B61" s="518"/>
      <c r="C61" s="513"/>
      <c r="D61" s="515"/>
      <c r="E61" s="539"/>
      <c r="F61" s="18" t="s">
        <v>236</v>
      </c>
      <c r="G61" s="18"/>
      <c r="H61" s="481">
        <v>3.8</v>
      </c>
      <c r="I61" s="361">
        <f>'[1]FINAL'!G61</f>
        <v>3.17110981527153</v>
      </c>
      <c r="J61" s="19">
        <v>3.2176239857852553</v>
      </c>
      <c r="K61" s="19" t="s">
        <v>731</v>
      </c>
      <c r="L61" s="487">
        <f>($H61-J61)/FYSNSUM!D61</f>
        <v>0.7288723849096802</v>
      </c>
      <c r="M61" s="493">
        <f>'[1]FINAL'!M61</f>
        <v>-0.05820850139557475</v>
      </c>
      <c r="N61" s="231"/>
      <c r="O61" s="19">
        <v>3.0442525338096122</v>
      </c>
      <c r="P61" s="19" t="s">
        <v>734</v>
      </c>
      <c r="Q61" s="487">
        <f>($H61-O61)/FYSNSUM!H61</f>
        <v>0.8760780788805468</v>
      </c>
      <c r="R61" s="493">
        <f>'[1]FINAL'!R61</f>
        <v>0.1470900154780071</v>
      </c>
      <c r="S61" s="66"/>
      <c r="T61" s="19">
        <v>3.0469108808705547</v>
      </c>
      <c r="U61" s="19" t="s">
        <v>734</v>
      </c>
      <c r="V61" s="487">
        <f>($H61-T61)/FYSNSUM!L61</f>
        <v>0.8738139822207883</v>
      </c>
      <c r="W61" s="493">
        <f>'[1]FINAL'!W61</f>
        <v>0.14411812905955648</v>
      </c>
      <c r="Y61" s="20"/>
      <c r="Z61" s="20"/>
      <c r="AA61" s="20"/>
      <c r="AB61" s="20"/>
      <c r="AC61" s="20"/>
      <c r="AD61" s="20"/>
      <c r="AE61" s="20"/>
      <c r="AF61" s="20"/>
    </row>
    <row r="62" spans="2:32" ht="16.5" customHeight="1">
      <c r="B62" s="518" t="s">
        <v>245</v>
      </c>
      <c r="C62" s="535" t="s">
        <v>401</v>
      </c>
      <c r="D62" s="536" t="s">
        <v>298</v>
      </c>
      <c r="E62" s="536" t="s">
        <v>284</v>
      </c>
      <c r="F62" s="14" t="s">
        <v>235</v>
      </c>
      <c r="G62" s="14"/>
      <c r="H62" s="482">
        <v>2.5</v>
      </c>
      <c r="I62" s="339">
        <f>'[1]FINAL'!G62</f>
        <v>3.2452754805470176</v>
      </c>
      <c r="J62" s="15">
        <v>3.2020421709001456</v>
      </c>
      <c r="K62" s="15" t="s">
        <v>731</v>
      </c>
      <c r="L62" s="489">
        <f>($H62-J62)/FYSNSUM!D62</f>
        <v>-0.8806369617865213</v>
      </c>
      <c r="M62" s="492">
        <f>'[1]FINAL'!M62</f>
        <v>0.054207400214234404</v>
      </c>
      <c r="N62" s="231"/>
      <c r="O62" s="15">
        <v>3.0556468258590486</v>
      </c>
      <c r="P62" s="15" t="s">
        <v>732</v>
      </c>
      <c r="Q62" s="490">
        <f>($H62-O62)/FYSNSUM!H62</f>
        <v>-0.6594234994643176</v>
      </c>
      <c r="R62" s="492">
        <f>'[1]FINAL'!R62</f>
        <v>0.22505676555274026</v>
      </c>
      <c r="S62" s="66"/>
      <c r="T62" s="110">
        <v>3.082788720464652</v>
      </c>
      <c r="U62" s="16" t="s">
        <v>732</v>
      </c>
      <c r="V62" s="490">
        <f>($H62-T62)/FYSNSUM!L62</f>
        <v>-0.6917060599203316</v>
      </c>
      <c r="W62" s="492">
        <f>'[1]FINAL'!W62</f>
        <v>0.19285657249468766</v>
      </c>
      <c r="Y62" s="17"/>
      <c r="Z62" s="17"/>
      <c r="AA62" s="17"/>
      <c r="AB62" s="17"/>
      <c r="AC62" s="17"/>
      <c r="AD62" s="17"/>
      <c r="AE62" s="17"/>
      <c r="AF62" s="17"/>
    </row>
    <row r="63" spans="2:32" ht="16.5" customHeight="1">
      <c r="B63" s="518"/>
      <c r="C63" s="513"/>
      <c r="D63" s="515"/>
      <c r="E63" s="539"/>
      <c r="F63" s="18" t="s">
        <v>236</v>
      </c>
      <c r="G63" s="18"/>
      <c r="H63" s="481">
        <v>3.9</v>
      </c>
      <c r="I63" s="361">
        <f>'[1]FINAL'!G63</f>
        <v>3.3946013420855965</v>
      </c>
      <c r="J63" s="19">
        <v>3.420201514030582</v>
      </c>
      <c r="K63" s="19" t="s">
        <v>731</v>
      </c>
      <c r="L63" s="487">
        <f>($H63-J63)/FYSNSUM!D63</f>
        <v>0.6502824109502172</v>
      </c>
      <c r="M63" s="493">
        <f>'[1]FINAL'!M63</f>
        <v>-0.03488085541713437</v>
      </c>
      <c r="N63" s="231"/>
      <c r="O63" s="19">
        <v>3.237056292044585</v>
      </c>
      <c r="P63" s="19" t="s">
        <v>733</v>
      </c>
      <c r="Q63" s="487">
        <f>($H63-O63)/FYSNSUM!H63</f>
        <v>0.8165547847704613</v>
      </c>
      <c r="R63" s="493">
        <f>'[1]FINAL'!R63</f>
        <v>0.1941298877519936</v>
      </c>
      <c r="S63" s="66"/>
      <c r="T63" s="19">
        <v>3.254986497088754</v>
      </c>
      <c r="U63" s="19" t="s">
        <v>733</v>
      </c>
      <c r="V63" s="487">
        <f>($H63-T63)/FYSNSUM!L63</f>
        <v>0.7960878283543285</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40" t="s">
        <v>98</v>
      </c>
      <c r="I64" s="540"/>
      <c r="J64" s="540"/>
      <c r="K64" s="540"/>
      <c r="L64" s="540"/>
      <c r="M64" s="540"/>
      <c r="N64" s="540"/>
      <c r="O64" s="540"/>
      <c r="P64" s="540"/>
      <c r="Q64" s="540"/>
      <c r="R64" s="540"/>
      <c r="S64" s="540"/>
      <c r="T64" s="540"/>
      <c r="U64" s="540"/>
      <c r="V64" s="540"/>
      <c r="W64" s="540"/>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19" t="s">
        <v>231</v>
      </c>
      <c r="C66" s="522" t="s">
        <v>304</v>
      </c>
      <c r="D66" s="532" t="s">
        <v>305</v>
      </c>
      <c r="E66" s="532" t="s">
        <v>284</v>
      </c>
      <c r="F66" s="14" t="s">
        <v>235</v>
      </c>
      <c r="G66" s="14"/>
      <c r="H66" s="482">
        <v>3</v>
      </c>
      <c r="I66" s="339">
        <f>'[1]FINAL'!G66</f>
        <v>3.2552169173981516</v>
      </c>
      <c r="J66" s="110">
        <v>3.5737234410481324</v>
      </c>
      <c r="K66" s="110" t="s">
        <v>734</v>
      </c>
      <c r="L66" s="489">
        <f>($H66-J66)/FYSNSUM!D66</f>
        <v>-0.5987484725369803</v>
      </c>
      <c r="M66" s="492">
        <f>'[1]FINAL'!M66</f>
        <v>-0.33066017089948163</v>
      </c>
      <c r="N66" s="66"/>
      <c r="O66" s="110">
        <v>3.2403946700875004</v>
      </c>
      <c r="P66" s="110" t="s">
        <v>731</v>
      </c>
      <c r="Q66" s="490">
        <f>($H66-O66)/FYSNSUM!H66</f>
        <v>-0.24647521914476633</v>
      </c>
      <c r="R66" s="492">
        <f>'[1]FINAL'!R66</f>
        <v>0.015194939626244975</v>
      </c>
      <c r="S66" s="66"/>
      <c r="T66" s="110">
        <v>3.268685493878388</v>
      </c>
      <c r="U66" s="16" t="s">
        <v>731</v>
      </c>
      <c r="V66" s="490">
        <f>($H66-T66)/FYSNSUM!L66</f>
        <v>-0.27304794280103506</v>
      </c>
      <c r="W66" s="492">
        <f>'[1]FINAL'!W66</f>
        <v>-0.01368676858906028</v>
      </c>
      <c r="Y66" s="17"/>
      <c r="Z66" s="17"/>
      <c r="AA66" s="17"/>
      <c r="AB66" s="17"/>
      <c r="AC66" s="17"/>
      <c r="AD66" s="17"/>
      <c r="AE66" s="17"/>
      <c r="AF66" s="17"/>
    </row>
    <row r="67" spans="1:32" ht="16.5" customHeight="1">
      <c r="A67" s="13"/>
      <c r="B67" s="518"/>
      <c r="C67" s="513"/>
      <c r="D67" s="515"/>
      <c r="E67" s="538"/>
      <c r="F67" s="18" t="s">
        <v>236</v>
      </c>
      <c r="G67" s="18"/>
      <c r="H67" s="481">
        <v>3.5</v>
      </c>
      <c r="I67" s="361">
        <f>'[1]FINAL'!G67</f>
        <v>3.2882652323452333</v>
      </c>
      <c r="J67" s="19">
        <v>3.5082099076697073</v>
      </c>
      <c r="K67" s="19" t="s">
        <v>733</v>
      </c>
      <c r="L67" s="489">
        <f>($H67-J67)/FYSNSUM!D67</f>
        <v>-0.007964202473468553</v>
      </c>
      <c r="M67" s="493">
        <f>'[1]FINAL'!M67</f>
        <v>-0.21223303650094408</v>
      </c>
      <c r="N67" s="66"/>
      <c r="O67" s="19">
        <v>3.1783235594254027</v>
      </c>
      <c r="P67" s="19" t="s">
        <v>731</v>
      </c>
      <c r="Q67" s="487">
        <f>($H67-O67)/FYSNSUM!H67</f>
        <v>0.309628628796288</v>
      </c>
      <c r="R67" s="493">
        <f>'[1]FINAL'!R67</f>
        <v>0.10581110094455125</v>
      </c>
      <c r="S67" s="66"/>
      <c r="T67" s="19">
        <v>3.2051810195592707</v>
      </c>
      <c r="U67" s="19" t="s">
        <v>731</v>
      </c>
      <c r="V67" s="487">
        <f>($H67-T67)/FYSNSUM!L67</f>
        <v>0.28217431803907017</v>
      </c>
      <c r="W67" s="493">
        <f>'[1]FINAL'!W67</f>
        <v>0.07951849454891435</v>
      </c>
      <c r="Y67" s="20"/>
      <c r="Z67" s="20"/>
      <c r="AA67" s="20"/>
      <c r="AB67" s="20"/>
      <c r="AC67" s="20"/>
      <c r="AD67" s="20"/>
      <c r="AE67" s="20"/>
      <c r="AF67" s="20"/>
    </row>
    <row r="68" spans="1:32" ht="16.5" customHeight="1">
      <c r="A68" s="13"/>
      <c r="B68" s="518" t="s">
        <v>237</v>
      </c>
      <c r="C68" s="521" t="s">
        <v>306</v>
      </c>
      <c r="D68" s="532" t="s">
        <v>307</v>
      </c>
      <c r="E68" s="532"/>
      <c r="F68" s="14" t="s">
        <v>235</v>
      </c>
      <c r="G68" s="14"/>
      <c r="H68" s="482">
        <v>2.33</v>
      </c>
      <c r="I68" s="339">
        <f>'[1]FINAL'!G68</f>
        <v>2.1070264492314825</v>
      </c>
      <c r="J68" s="15">
        <v>2.088009370593041</v>
      </c>
      <c r="K68" s="15" t="s">
        <v>731</v>
      </c>
      <c r="L68" s="489">
        <f>($H68-J68)/FYSNSUM!D68</f>
        <v>0.2656892356990572</v>
      </c>
      <c r="M68" s="492">
        <f>'[1]FINAL'!M68</f>
        <v>0.0208552772148897</v>
      </c>
      <c r="N68" s="66"/>
      <c r="O68" s="15">
        <v>2.06815874457615</v>
      </c>
      <c r="P68" s="15" t="s">
        <v>731</v>
      </c>
      <c r="Q68" s="490">
        <f>($H68-O68)/FYSNSUM!H68</f>
        <v>0.2782082270618579</v>
      </c>
      <c r="R68" s="492">
        <f>'[1]FINAL'!R68</f>
        <v>0.04129735314958575</v>
      </c>
      <c r="S68" s="66"/>
      <c r="T68" s="110">
        <v>2.0683999088945804</v>
      </c>
      <c r="U68" s="16" t="s">
        <v>731</v>
      </c>
      <c r="V68" s="490">
        <f>($H68-T68)/FYSNSUM!L68</f>
        <v>0.280264539426984</v>
      </c>
      <c r="W68" s="492">
        <f>'[1]FINAL'!W68</f>
        <v>0.04138236077384145</v>
      </c>
      <c r="Y68" s="17"/>
      <c r="Z68" s="17"/>
      <c r="AA68" s="17"/>
      <c r="AB68" s="17"/>
      <c r="AC68" s="17"/>
      <c r="AD68" s="17"/>
      <c r="AE68" s="17"/>
      <c r="AF68" s="17"/>
    </row>
    <row r="69" spans="1:32" ht="16.5" customHeight="1">
      <c r="A69" s="13"/>
      <c r="B69" s="518"/>
      <c r="C69" s="513"/>
      <c r="D69" s="515"/>
      <c r="E69" s="538"/>
      <c r="F69" s="18" t="s">
        <v>236</v>
      </c>
      <c r="G69" s="18"/>
      <c r="H69" s="481">
        <v>2</v>
      </c>
      <c r="I69" s="361">
        <f>'[1]FINAL'!G69</f>
        <v>2.2224852386517133</v>
      </c>
      <c r="J69" s="19">
        <v>2.1563216035122896</v>
      </c>
      <c r="K69" s="19" t="s">
        <v>731</v>
      </c>
      <c r="L69" s="489">
        <f>($H69-J69)/FYSNSUM!D69</f>
        <v>-0.16598349531019962</v>
      </c>
      <c r="M69" s="493">
        <f>'[1]FINAL'!M69</f>
        <v>0.06959276971506573</v>
      </c>
      <c r="N69" s="66"/>
      <c r="O69" s="19">
        <v>2.192233812721282</v>
      </c>
      <c r="P69" s="19" t="s">
        <v>731</v>
      </c>
      <c r="Q69" s="487">
        <f>($H69-O69)/FYSNSUM!H69</f>
        <v>-0.19387384716941672</v>
      </c>
      <c r="R69" s="493">
        <f>'[1]FINAL'!R69</f>
        <v>0.030507092772656327</v>
      </c>
      <c r="S69" s="66"/>
      <c r="T69" s="19">
        <v>2.200509561518888</v>
      </c>
      <c r="U69" s="19" t="s">
        <v>731</v>
      </c>
      <c r="V69" s="487">
        <f>($H69-T69)/FYSNSUM!L69</f>
        <v>-0.2038795092444355</v>
      </c>
      <c r="W69" s="493">
        <f>'[1]FINAL'!W69</f>
        <v>0.022344344316826383</v>
      </c>
      <c r="Y69" s="20"/>
      <c r="Z69" s="20"/>
      <c r="AA69" s="20"/>
      <c r="AB69" s="20"/>
      <c r="AC69" s="20"/>
      <c r="AD69" s="20"/>
      <c r="AE69" s="20"/>
      <c r="AF69" s="20"/>
    </row>
    <row r="70" spans="1:32" ht="16.5" customHeight="1">
      <c r="A70" s="13"/>
      <c r="B70" s="518" t="s">
        <v>240</v>
      </c>
      <c r="C70" s="521" t="s">
        <v>594</v>
      </c>
      <c r="D70" s="532" t="s">
        <v>308</v>
      </c>
      <c r="E70" s="532" t="s">
        <v>284</v>
      </c>
      <c r="F70" s="14" t="s">
        <v>235</v>
      </c>
      <c r="G70" s="14"/>
      <c r="H70" s="482">
        <v>1</v>
      </c>
      <c r="I70" s="339">
        <f>'[1]FINAL'!G70</f>
        <v>1.3069938023600531</v>
      </c>
      <c r="J70" s="15">
        <v>1.2891488884795048</v>
      </c>
      <c r="K70" s="15" t="s">
        <v>731</v>
      </c>
      <c r="L70" s="489">
        <f>($H70-J70)/FYSNSUM!D70</f>
        <v>-0.4018289535920162</v>
      </c>
      <c r="M70" s="492">
        <f>'[1]FINAL'!M70</f>
        <v>0.024771533685631928</v>
      </c>
      <c r="N70" s="66"/>
      <c r="O70" s="15">
        <v>1.32716072232653</v>
      </c>
      <c r="P70" s="15" t="s">
        <v>731</v>
      </c>
      <c r="Q70" s="490">
        <f>($H70-O70)/FYSNSUM!H70</f>
        <v>-0.43149962159865074</v>
      </c>
      <c r="R70" s="492">
        <f>'[1]FINAL'!R70</f>
        <v>-0.026599359198904625</v>
      </c>
      <c r="S70" s="66"/>
      <c r="T70" s="110">
        <v>1.3223720622237918</v>
      </c>
      <c r="U70" s="16" t="s">
        <v>731</v>
      </c>
      <c r="V70" s="490">
        <f>($H70-T70)/FYSNSUM!L70</f>
        <v>-0.42994459830743875</v>
      </c>
      <c r="W70" s="492">
        <f>'[1]FINAL'!W70</f>
        <v>-0.0205099242512712</v>
      </c>
      <c r="Y70" s="17"/>
      <c r="Z70" s="17"/>
      <c r="AA70" s="17"/>
      <c r="AB70" s="17"/>
      <c r="AC70" s="17"/>
      <c r="AD70" s="17"/>
      <c r="AE70" s="17"/>
      <c r="AF70" s="17"/>
    </row>
    <row r="71" spans="1:32" ht="16.5" customHeight="1">
      <c r="A71" s="13"/>
      <c r="B71" s="518"/>
      <c r="C71" s="513"/>
      <c r="D71" s="515"/>
      <c r="E71" s="538"/>
      <c r="F71" s="18" t="s">
        <v>236</v>
      </c>
      <c r="G71" s="18"/>
      <c r="H71" s="481">
        <v>1.6</v>
      </c>
      <c r="I71" s="361">
        <f>'[1]FINAL'!G71</f>
        <v>1.5519738131113714</v>
      </c>
      <c r="J71" s="19">
        <v>1.7566023866832516</v>
      </c>
      <c r="K71" s="19" t="s">
        <v>733</v>
      </c>
      <c r="L71" s="489">
        <f>($H71-J71)/FYSNSUM!D71</f>
        <v>-0.20476271607018742</v>
      </c>
      <c r="M71" s="493">
        <f>'[1]FINAL'!M71</f>
        <v>-0.267215573523508</v>
      </c>
      <c r="N71" s="66"/>
      <c r="O71" s="19">
        <v>1.644293553772687</v>
      </c>
      <c r="P71" s="19" t="s">
        <v>732</v>
      </c>
      <c r="Q71" s="487">
        <f>($H71-O71)/FYSNSUM!H71</f>
        <v>-0.0534225977172077</v>
      </c>
      <c r="R71" s="493">
        <f>'[1]FINAL'!R71</f>
        <v>-0.11137131554864847</v>
      </c>
      <c r="S71" s="66"/>
      <c r="T71" s="19">
        <v>1.652765846871363</v>
      </c>
      <c r="U71" s="19" t="s">
        <v>732</v>
      </c>
      <c r="V71" s="487">
        <f>($H71-T71)/FYSNSUM!L71</f>
        <v>-0.06399317289231453</v>
      </c>
      <c r="W71" s="493">
        <f>'[1]FINAL'!W71</f>
        <v>-0.12224508292519112</v>
      </c>
      <c r="Y71" s="20"/>
      <c r="Z71" s="20"/>
      <c r="AA71" s="20"/>
      <c r="AB71" s="20"/>
      <c r="AC71" s="20"/>
      <c r="AD71" s="20"/>
      <c r="AE71" s="20"/>
      <c r="AF71" s="20"/>
    </row>
    <row r="72" spans="2:32" ht="16.5" customHeight="1">
      <c r="B72" s="518" t="s">
        <v>243</v>
      </c>
      <c r="C72" s="522" t="s">
        <v>595</v>
      </c>
      <c r="D72" s="532" t="s">
        <v>309</v>
      </c>
      <c r="E72" s="532" t="s">
        <v>284</v>
      </c>
      <c r="F72" s="14" t="s">
        <v>235</v>
      </c>
      <c r="G72" s="14"/>
      <c r="H72" s="482">
        <v>2.5</v>
      </c>
      <c r="I72" s="339">
        <f>'[1]FINAL'!G72</f>
        <v>2.201314060446781</v>
      </c>
      <c r="J72" s="15">
        <v>2.3779978884540705</v>
      </c>
      <c r="K72" s="15" t="s">
        <v>732</v>
      </c>
      <c r="L72" s="489">
        <f>($H72-J72)/FYSNSUM!D72</f>
        <v>0.1462678189137424</v>
      </c>
      <c r="M72" s="492">
        <f>'[1]FINAL'!M72</f>
        <v>-0.21245887435447652</v>
      </c>
      <c r="N72" s="66"/>
      <c r="O72" s="15">
        <v>2.2335108297126833</v>
      </c>
      <c r="P72" s="15" t="s">
        <v>731</v>
      </c>
      <c r="Q72" s="490">
        <f>($H72-O72)/FYSNSUM!H72</f>
        <v>0.317659292577753</v>
      </c>
      <c r="R72" s="492">
        <f>'[1]FINAL'!R72</f>
        <v>-0.03838306687143454</v>
      </c>
      <c r="S72" s="66"/>
      <c r="T72" s="110">
        <v>2.270451629743095</v>
      </c>
      <c r="U72" s="16" t="s">
        <v>731</v>
      </c>
      <c r="V72" s="490">
        <f>($H72-T72)/FYSNSUM!L72</f>
        <v>0.27151318823754644</v>
      </c>
      <c r="W72" s="492">
        <f>'[1]FINAL'!W72</f>
        <v>-0.08177939320626383</v>
      </c>
      <c r="Y72" s="17"/>
      <c r="Z72" s="17"/>
      <c r="AA72" s="17"/>
      <c r="AB72" s="17"/>
      <c r="AC72" s="17"/>
      <c r="AD72" s="17"/>
      <c r="AE72" s="17"/>
      <c r="AF72" s="17"/>
    </row>
    <row r="73" spans="2:32" ht="16.5" customHeight="1">
      <c r="B73" s="518"/>
      <c r="C73" s="513"/>
      <c r="D73" s="515"/>
      <c r="E73" s="538"/>
      <c r="F73" s="18" t="s">
        <v>236</v>
      </c>
      <c r="G73" s="18"/>
      <c r="H73" s="481">
        <v>2.9</v>
      </c>
      <c r="I73" s="361">
        <f>'[1]FINAL'!G73</f>
        <v>2.481165899315812</v>
      </c>
      <c r="J73" s="19">
        <v>2.7923243056213973</v>
      </c>
      <c r="K73" s="19" t="s">
        <v>733</v>
      </c>
      <c r="L73" s="489">
        <f>($H73-J73)/FYSNSUM!D73</f>
        <v>0.11318874222754788</v>
      </c>
      <c r="M73" s="493">
        <f>'[1]FINAL'!M73</f>
        <v>-0.3318655031854299</v>
      </c>
      <c r="N73" s="66"/>
      <c r="O73" s="19">
        <v>2.5243522323627556</v>
      </c>
      <c r="P73" s="19" t="s">
        <v>731</v>
      </c>
      <c r="Q73" s="487">
        <f>($H73-O73)/FYSNSUM!H73</f>
        <v>0.3920244598470989</v>
      </c>
      <c r="R73" s="493">
        <f>'[1]FINAL'!R73</f>
        <v>-0.045088008396289785</v>
      </c>
      <c r="S73" s="66"/>
      <c r="T73" s="19">
        <v>2.5538238723913476</v>
      </c>
      <c r="U73" s="19" t="s">
        <v>731</v>
      </c>
      <c r="V73" s="487">
        <f>($H73-T73)/FYSNSUM!L73</f>
        <v>0.359138538877327</v>
      </c>
      <c r="W73" s="493">
        <f>'[1]FINAL'!W73</f>
        <v>-0.07538778848886764</v>
      </c>
      <c r="Y73" s="20"/>
      <c r="Z73" s="20"/>
      <c r="AA73" s="20"/>
      <c r="AB73" s="20"/>
      <c r="AC73" s="20"/>
      <c r="AD73" s="20"/>
      <c r="AE73" s="20"/>
      <c r="AF73" s="20"/>
    </row>
    <row r="74" spans="2:32" ht="16.5" customHeight="1">
      <c r="B74" s="518" t="s">
        <v>245</v>
      </c>
      <c r="C74" s="521" t="s">
        <v>596</v>
      </c>
      <c r="D74" s="532" t="s">
        <v>310</v>
      </c>
      <c r="E74" s="532" t="s">
        <v>284</v>
      </c>
      <c r="F74" s="14" t="s">
        <v>235</v>
      </c>
      <c r="G74" s="14"/>
      <c r="H74" s="482">
        <v>2.83</v>
      </c>
      <c r="I74" s="339">
        <f>'[1]FINAL'!G74</f>
        <v>2.99772261743659</v>
      </c>
      <c r="J74" s="15">
        <v>3.1225160514383417</v>
      </c>
      <c r="K74" s="15" t="s">
        <v>731</v>
      </c>
      <c r="L74" s="489">
        <f>($H74-J74)/FYSNSUM!D74</f>
        <v>-0.28572759804874054</v>
      </c>
      <c r="M74" s="492">
        <f>'[1]FINAL'!M74</f>
        <v>-0.121849855978753</v>
      </c>
      <c r="N74" s="66"/>
      <c r="O74" s="15">
        <v>3.026303902431335</v>
      </c>
      <c r="P74" s="15" t="s">
        <v>731</v>
      </c>
      <c r="Q74" s="490">
        <f>($H74-O74)/FYSNSUM!H74</f>
        <v>-0.1887307670735786</v>
      </c>
      <c r="R74" s="492">
        <f>'[1]FINAL'!R74</f>
        <v>-0.027478843793234092</v>
      </c>
      <c r="S74" s="66"/>
      <c r="T74" s="110">
        <v>3.028820857768906</v>
      </c>
      <c r="U74" s="16" t="s">
        <v>731</v>
      </c>
      <c r="V74" s="490">
        <f>($H74-T74)/FYSNSUM!L74</f>
        <v>-0.19118620454695254</v>
      </c>
      <c r="W74" s="492">
        <f>'[1]FINAL'!W74</f>
        <v>-0.02990413080915222</v>
      </c>
      <c r="Y74" s="17"/>
      <c r="Z74" s="17"/>
      <c r="AA74" s="17"/>
      <c r="AB74" s="17"/>
      <c r="AC74" s="17"/>
      <c r="AD74" s="17"/>
      <c r="AE74" s="17"/>
      <c r="AF74" s="17"/>
    </row>
    <row r="75" spans="2:32" ht="16.5" customHeight="1">
      <c r="B75" s="518"/>
      <c r="C75" s="513"/>
      <c r="D75" s="515"/>
      <c r="E75" s="538"/>
      <c r="F75" s="18" t="s">
        <v>236</v>
      </c>
      <c r="G75" s="18"/>
      <c r="H75" s="481">
        <v>3.5</v>
      </c>
      <c r="I75" s="361">
        <f>'[1]FINAL'!G75</f>
        <v>2.7163523186493483</v>
      </c>
      <c r="J75" s="19">
        <v>3.1284361253923367</v>
      </c>
      <c r="K75" s="19" t="s">
        <v>733</v>
      </c>
      <c r="L75" s="489">
        <f>($H75-J75)/FYSNSUM!D75</f>
        <v>0.31996258299074</v>
      </c>
      <c r="M75" s="493">
        <f>'[1]FINAL'!M75</f>
        <v>-0.3577383400616486</v>
      </c>
      <c r="N75" s="66"/>
      <c r="O75" s="19">
        <v>2.9635345670109814</v>
      </c>
      <c r="P75" s="19" t="s">
        <v>733</v>
      </c>
      <c r="Q75" s="487">
        <f>($H75-O75)/FYSNSUM!H75</f>
        <v>0.4606972856165684</v>
      </c>
      <c r="R75" s="493">
        <f>'[1]FINAL'!R75</f>
        <v>-0.2123208201787097</v>
      </c>
      <c r="S75" s="66"/>
      <c r="T75" s="19">
        <v>3.0029993726422575</v>
      </c>
      <c r="U75" s="19" t="s">
        <v>733</v>
      </c>
      <c r="V75" s="487">
        <f>($H75-T75)/FYSNSUM!L75</f>
        <v>0.4283004233040446</v>
      </c>
      <c r="W75" s="493">
        <f>'[1]FINAL'!W75</f>
        <v>-0.24703940659532067</v>
      </c>
      <c r="Y75" s="20"/>
      <c r="Z75" s="20"/>
      <c r="AA75" s="20"/>
      <c r="AB75" s="20"/>
      <c r="AC75" s="20"/>
      <c r="AD75" s="20"/>
      <c r="AE75" s="20"/>
      <c r="AF75" s="20"/>
    </row>
    <row r="76" spans="1:23" ht="24" customHeight="1">
      <c r="A76" s="1" t="s">
        <v>302</v>
      </c>
      <c r="B76" s="11" t="s">
        <v>312</v>
      </c>
      <c r="D76" s="182"/>
      <c r="E76" s="181"/>
      <c r="H76" s="540" t="s">
        <v>101</v>
      </c>
      <c r="I76" s="540"/>
      <c r="J76" s="540"/>
      <c r="K76" s="540"/>
      <c r="L76" s="540"/>
      <c r="M76" s="540"/>
      <c r="N76" s="540"/>
      <c r="O76" s="540"/>
      <c r="P76" s="540"/>
      <c r="Q76" s="540"/>
      <c r="R76" s="540"/>
      <c r="S76" s="540"/>
      <c r="T76" s="540"/>
      <c r="U76" s="540"/>
      <c r="V76" s="540"/>
      <c r="W76" s="540"/>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19" t="s">
        <v>231</v>
      </c>
      <c r="C78" s="512" t="s">
        <v>99</v>
      </c>
      <c r="D78" s="514" t="s">
        <v>466</v>
      </c>
      <c r="E78" s="514"/>
      <c r="F78" s="161" t="s">
        <v>235</v>
      </c>
      <c r="G78" s="161"/>
      <c r="H78" s="482">
        <v>2.83</v>
      </c>
      <c r="I78" s="491">
        <f>'[1]FINAL'!G78</f>
        <v>3.0081655781840424</v>
      </c>
      <c r="J78" s="15">
        <v>2.879936654702869</v>
      </c>
      <c r="K78" s="15" t="s">
        <v>731</v>
      </c>
      <c r="L78" s="489">
        <f>($H78-J78)/FYSNSUM!D78</f>
        <v>-0.04469581945538712</v>
      </c>
      <c r="M78" s="492">
        <f>'[1]FINAL'!M78</f>
        <v>0.11414962087315834</v>
      </c>
      <c r="N78" s="66"/>
      <c r="O78" s="15">
        <v>2.6831605096718776</v>
      </c>
      <c r="P78" s="15" t="s">
        <v>734</v>
      </c>
      <c r="Q78" s="490">
        <f>($H78-O78)/FYSNSUM!H78</f>
        <v>0.132342922096595</v>
      </c>
      <c r="R78" s="492">
        <f>'[1]FINAL'!R78</f>
        <v>0.29286296859236793</v>
      </c>
      <c r="S78" s="66"/>
      <c r="T78" s="15">
        <v>2.740260482479746</v>
      </c>
      <c r="U78" s="164" t="s">
        <v>732</v>
      </c>
      <c r="V78" s="490">
        <f>($H78-T78)/FYSNSUM!L78</f>
        <v>0.0795281534497329</v>
      </c>
      <c r="W78" s="492">
        <f>'[1]FINAL'!W78</f>
        <v>0.2374099497443435</v>
      </c>
      <c r="Y78" s="17"/>
      <c r="Z78" s="17"/>
      <c r="AA78" s="17"/>
      <c r="AB78" s="17"/>
      <c r="AC78" s="17"/>
      <c r="AD78" s="17"/>
      <c r="AE78" s="17"/>
      <c r="AF78" s="17"/>
    </row>
    <row r="79" spans="1:32" ht="16.5" customHeight="1">
      <c r="A79" s="13"/>
      <c r="B79" s="518"/>
      <c r="C79" s="513"/>
      <c r="D79" s="515"/>
      <c r="E79" s="538"/>
      <c r="F79" s="18" t="s">
        <v>236</v>
      </c>
      <c r="G79" s="18"/>
      <c r="H79" s="481">
        <v>3</v>
      </c>
      <c r="I79" s="361">
        <f>'[1]FINAL'!G79</f>
        <v>2.9627234465716925</v>
      </c>
      <c r="J79" s="19">
        <v>2.611198241155732</v>
      </c>
      <c r="K79" s="19" t="s">
        <v>733</v>
      </c>
      <c r="L79" s="487">
        <f>($H79-J79)/FYSNSUM!D79</f>
        <v>0.3191203811358891</v>
      </c>
      <c r="M79" s="493">
        <f>'[1]FINAL'!M79</f>
        <v>0.2888345361129998</v>
      </c>
      <c r="N79" s="66"/>
      <c r="O79" s="19">
        <v>2.6726453637481242</v>
      </c>
      <c r="P79" s="19" t="s">
        <v>733</v>
      </c>
      <c r="Q79" s="487">
        <f>($H79-O79)/FYSNSUM!H79</f>
        <v>0.27258452803431243</v>
      </c>
      <c r="R79" s="493">
        <f>'[1]FINAL'!R79</f>
        <v>0.24154062095618073</v>
      </c>
      <c r="S79" s="66"/>
      <c r="T79" s="19">
        <v>2.670197564657806</v>
      </c>
      <c r="U79" s="19" t="s">
        <v>733</v>
      </c>
      <c r="V79" s="487">
        <f>($H79-T79)/FYSNSUM!L79</f>
        <v>0.27076905170497384</v>
      </c>
      <c r="W79" s="493">
        <f>'[1]FINAL'!W79</f>
        <v>0.24016682635328343</v>
      </c>
      <c r="Y79" s="20"/>
      <c r="Z79" s="20"/>
      <c r="AA79" s="20"/>
      <c r="AB79" s="20"/>
      <c r="AC79" s="20"/>
      <c r="AD79" s="20"/>
      <c r="AE79" s="20"/>
      <c r="AF79" s="20"/>
    </row>
    <row r="80" spans="1:32" ht="16.5" customHeight="1">
      <c r="A80" s="13"/>
      <c r="B80" s="518" t="s">
        <v>237</v>
      </c>
      <c r="C80" s="522" t="s">
        <v>100</v>
      </c>
      <c r="D80" s="532" t="s">
        <v>467</v>
      </c>
      <c r="E80" s="532"/>
      <c r="F80" s="14" t="s">
        <v>235</v>
      </c>
      <c r="G80" s="14"/>
      <c r="H80" s="482">
        <v>3.17</v>
      </c>
      <c r="I80" s="339">
        <f>'[1]FINAL'!G80</f>
        <v>2.875367935506633</v>
      </c>
      <c r="J80" s="110">
        <v>2.8039270564307173</v>
      </c>
      <c r="K80" s="110" t="s">
        <v>731</v>
      </c>
      <c r="L80" s="490">
        <f>($H80-J80)/FYSNSUM!D80</f>
        <v>0.30051968840789667</v>
      </c>
      <c r="M80" s="492">
        <f>'[1]FINAL'!M80</f>
        <v>0.058577469251148685</v>
      </c>
      <c r="N80" s="66"/>
      <c r="O80" s="110">
        <v>2.8411373903358537</v>
      </c>
      <c r="P80" s="110" t="s">
        <v>731</v>
      </c>
      <c r="Q80" s="490">
        <f>($H80-O80)/FYSNSUM!H80</f>
        <v>0.2701647956410692</v>
      </c>
      <c r="R80" s="492">
        <f>'[1]FINAL'!R80</f>
        <v>0.028119681950149238</v>
      </c>
      <c r="S80" s="66"/>
      <c r="T80" s="110">
        <v>2.79202087121787</v>
      </c>
      <c r="U80" s="16" t="s">
        <v>731</v>
      </c>
      <c r="V80" s="490">
        <f>($H80-T80)/FYSNSUM!L80</f>
        <v>0.3081784748457949</v>
      </c>
      <c r="W80" s="492">
        <f>'[1]FINAL'!W80</f>
        <v>0.06795496677188198</v>
      </c>
      <c r="Y80" s="17"/>
      <c r="Z80" s="17"/>
      <c r="AA80" s="17"/>
      <c r="AB80" s="17"/>
      <c r="AC80" s="17"/>
      <c r="AD80" s="17"/>
      <c r="AE80" s="17"/>
      <c r="AF80" s="17"/>
    </row>
    <row r="81" spans="1:32" ht="16.5" customHeight="1">
      <c r="A81" s="13"/>
      <c r="B81" s="518"/>
      <c r="C81" s="513"/>
      <c r="D81" s="515"/>
      <c r="E81" s="538"/>
      <c r="F81" s="18" t="s">
        <v>236</v>
      </c>
      <c r="G81" s="18"/>
      <c r="H81" s="481">
        <v>2.11</v>
      </c>
      <c r="I81" s="361">
        <f>'[1]FINAL'!G81</f>
        <v>2.384495519893896</v>
      </c>
      <c r="J81" s="19">
        <v>2.3176120661866038</v>
      </c>
      <c r="K81" s="19" t="s">
        <v>731</v>
      </c>
      <c r="L81" s="487">
        <f>($H81-J81)/FYSNSUM!D81</f>
        <v>-0.17342398613221596</v>
      </c>
      <c r="M81" s="493">
        <f>'[1]FINAL'!M81</f>
        <v>0.055396046995299285</v>
      </c>
      <c r="N81" s="66"/>
      <c r="O81" s="19">
        <v>2.455536555154499</v>
      </c>
      <c r="P81" s="19" t="s">
        <v>731</v>
      </c>
      <c r="Q81" s="487">
        <f>($H81-O81)/FYSNSUM!H81</f>
        <v>-0.2814304736818615</v>
      </c>
      <c r="R81" s="493">
        <f>'[1]FINAL'!R81</f>
        <v>-0.05785255895461359</v>
      </c>
      <c r="S81" s="66"/>
      <c r="T81" s="19">
        <v>2.3971677433295966</v>
      </c>
      <c r="U81" s="19" t="s">
        <v>731</v>
      </c>
      <c r="V81" s="487">
        <f>($H81-T81)/FYSNSUM!L81</f>
        <v>-0.23477327251657976</v>
      </c>
      <c r="W81" s="493">
        <f>'[1]FINAL'!W81</f>
        <v>-0.010359678534060737</v>
      </c>
      <c r="Y81" s="20"/>
      <c r="Z81" s="20"/>
      <c r="AA81" s="20"/>
      <c r="AB81" s="20"/>
      <c r="AC81" s="20"/>
      <c r="AD81" s="20"/>
      <c r="AE81" s="20"/>
      <c r="AF81" s="20"/>
    </row>
    <row r="82" spans="1:23" ht="13.5" customHeight="1">
      <c r="A82" s="1" t="s">
        <v>311</v>
      </c>
      <c r="B82" s="11" t="s">
        <v>300</v>
      </c>
      <c r="D82" s="181"/>
      <c r="E82" s="181"/>
      <c r="H82" s="540" t="s">
        <v>102</v>
      </c>
      <c r="I82" s="540"/>
      <c r="J82" s="540"/>
      <c r="K82" s="540"/>
      <c r="L82" s="540"/>
      <c r="M82" s="540"/>
      <c r="N82" s="540"/>
      <c r="O82" s="540"/>
      <c r="P82" s="540"/>
      <c r="Q82" s="540"/>
      <c r="R82" s="540"/>
      <c r="S82" s="540"/>
      <c r="T82" s="540"/>
      <c r="U82" s="540"/>
      <c r="V82" s="540"/>
      <c r="W82" s="540"/>
    </row>
    <row r="83" spans="1:32" ht="23.25" customHeight="1">
      <c r="A83" s="13"/>
      <c r="B83" s="541"/>
      <c r="C83" s="522" t="s">
        <v>623</v>
      </c>
      <c r="D83" s="532" t="s">
        <v>301</v>
      </c>
      <c r="E83" s="532"/>
      <c r="F83" s="14" t="s">
        <v>235</v>
      </c>
      <c r="G83" s="14"/>
      <c r="H83" s="482">
        <v>5.83</v>
      </c>
      <c r="I83" s="339">
        <f>'[1]FINAL'!G83</f>
        <v>5.4689292830115805</v>
      </c>
      <c r="J83" s="110">
        <v>5.634903863446603</v>
      </c>
      <c r="K83" s="110" t="s">
        <v>731</v>
      </c>
      <c r="L83" s="490">
        <f>($H83-J83)/FYSNSUM!D83</f>
        <v>0.18359875215052243</v>
      </c>
      <c r="M83" s="492">
        <f>'[1]FINAL'!M83</f>
        <v>-0.15568471129512212</v>
      </c>
      <c r="N83" s="66"/>
      <c r="O83" s="110">
        <v>5.410639162582322</v>
      </c>
      <c r="P83" s="110" t="s">
        <v>731</v>
      </c>
      <c r="Q83" s="490">
        <f>($H83-O83)/FYSNSUM!H83</f>
        <v>0.357136714940187</v>
      </c>
      <c r="R83" s="492">
        <f>'[1]FINAL'!R83</f>
        <v>0.0496423009288167</v>
      </c>
      <c r="S83" s="66"/>
      <c r="T83" s="110">
        <v>5.480597770259148</v>
      </c>
      <c r="U83" s="16" t="s">
        <v>731</v>
      </c>
      <c r="V83" s="490">
        <f>($H83-T83)/FYSNSUM!L83</f>
        <v>0.3001141132725972</v>
      </c>
      <c r="W83" s="492">
        <f>'[1]FINAL'!W83</f>
        <v>-0.010022518584736198</v>
      </c>
      <c r="Y83" s="17"/>
      <c r="Z83" s="17"/>
      <c r="AA83" s="17"/>
      <c r="AB83" s="17"/>
      <c r="AC83" s="17"/>
      <c r="AD83" s="17"/>
      <c r="AE83" s="17"/>
      <c r="AF83" s="17"/>
    </row>
    <row r="84" spans="1:32" ht="16.5" customHeight="1">
      <c r="A84" s="13"/>
      <c r="B84" s="518"/>
      <c r="C84" s="513"/>
      <c r="D84" s="515"/>
      <c r="E84" s="538"/>
      <c r="F84" s="18" t="s">
        <v>236</v>
      </c>
      <c r="G84" s="18"/>
      <c r="H84" s="481">
        <v>6.3</v>
      </c>
      <c r="I84" s="361">
        <f>'[1]FINAL'!G84</f>
        <v>5.9275834990279685</v>
      </c>
      <c r="J84" s="19">
        <v>5.681285847119865</v>
      </c>
      <c r="K84" s="19" t="s">
        <v>733</v>
      </c>
      <c r="L84" s="487">
        <f>($H84-J84)/FYSNSUM!D84</f>
        <v>0.5517710019086229</v>
      </c>
      <c r="M84" s="493">
        <f>'[1]FINAL'!M84</f>
        <v>0.21953340966681953</v>
      </c>
      <c r="N84" s="66"/>
      <c r="O84" s="19">
        <v>5.516263228641332</v>
      </c>
      <c r="P84" s="19" t="s">
        <v>733</v>
      </c>
      <c r="Q84" s="487">
        <f>($H84-O84)/FYSNSUM!H84</f>
        <v>0.6334871473334915</v>
      </c>
      <c r="R84" s="493">
        <f>'[1]FINAL'!R84</f>
        <v>0.3325602201776357</v>
      </c>
      <c r="S84" s="66"/>
      <c r="T84" s="19">
        <v>5.5124502583662744</v>
      </c>
      <c r="U84" s="19" t="s">
        <v>733</v>
      </c>
      <c r="V84" s="487">
        <f>($H84-T84)/FYSNSUM!L84</f>
        <v>0.6395580222770592</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40" t="s">
        <v>103</v>
      </c>
      <c r="I86" s="540"/>
      <c r="J86" s="540"/>
      <c r="K86" s="540"/>
      <c r="L86" s="540"/>
      <c r="M86" s="540"/>
      <c r="N86" s="540"/>
      <c r="O86" s="540"/>
      <c r="P86" s="540"/>
      <c r="Q86" s="540"/>
      <c r="R86" s="540"/>
      <c r="S86" s="540"/>
      <c r="T86" s="540"/>
      <c r="U86" s="540"/>
      <c r="V86" s="540"/>
      <c r="W86" s="540"/>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19" t="s">
        <v>231</v>
      </c>
      <c r="C88" s="522" t="s">
        <v>631</v>
      </c>
      <c r="D88" s="532" t="s">
        <v>526</v>
      </c>
      <c r="E88" s="532"/>
      <c r="F88" s="14" t="s">
        <v>235</v>
      </c>
      <c r="G88" s="14"/>
      <c r="H88" s="482">
        <v>2</v>
      </c>
      <c r="I88" s="491">
        <f>'[1]FINAL'!G88</f>
        <v>2.6949738735651874</v>
      </c>
      <c r="J88" s="110">
        <v>2.3980764512297448</v>
      </c>
      <c r="K88" s="110" t="s">
        <v>733</v>
      </c>
      <c r="L88" s="489">
        <f>($H88-J88)/FYSNSUM!D88</f>
        <v>-0.4323369637610946</v>
      </c>
      <c r="M88" s="492">
        <f>'[1]FINAL'!M88</f>
        <v>0.32153832086608336</v>
      </c>
      <c r="N88" s="66"/>
      <c r="O88" s="110">
        <v>2.173369071475852</v>
      </c>
      <c r="P88" s="110" t="s">
        <v>733</v>
      </c>
      <c r="Q88" s="490">
        <f>($H88-O88)/FYSNSUM!H88</f>
        <v>-0.1862554985327282</v>
      </c>
      <c r="R88" s="492">
        <f>'[1]FINAL'!R88</f>
        <v>0.5603303498388345</v>
      </c>
      <c r="S88" s="66"/>
      <c r="T88" s="110">
        <v>2.1727963678859337</v>
      </c>
      <c r="U88" s="16" t="s">
        <v>733</v>
      </c>
      <c r="V88" s="490">
        <f>($H88-T88)/FYSNSUM!L88</f>
        <v>-0.18642851582807196</v>
      </c>
      <c r="W88" s="492">
        <f>'[1]FINAL'!W88</f>
        <v>0.5633598846776174</v>
      </c>
      <c r="Y88" s="17"/>
      <c r="Z88" s="17"/>
      <c r="AA88" s="17"/>
      <c r="AB88" s="17"/>
      <c r="AC88" s="17"/>
      <c r="AD88" s="17"/>
      <c r="AE88" s="17"/>
      <c r="AF88" s="17" t="s">
        <v>315</v>
      </c>
    </row>
    <row r="89" spans="1:32" ht="16.5" customHeight="1">
      <c r="A89" s="13"/>
      <c r="B89" s="518"/>
      <c r="C89" s="523"/>
      <c r="D89" s="538"/>
      <c r="E89" s="538"/>
      <c r="F89" s="18" t="s">
        <v>236</v>
      </c>
      <c r="G89" s="18"/>
      <c r="H89" s="481">
        <v>1.5</v>
      </c>
      <c r="I89" s="343">
        <f>'[1]FINAL'!G89</f>
        <v>1.889870847816225</v>
      </c>
      <c r="J89" s="19">
        <v>2.28871604364145</v>
      </c>
      <c r="K89" s="19" t="s">
        <v>733</v>
      </c>
      <c r="L89" s="487">
        <f>($H89-J89)/FYSNSUM!D89</f>
        <v>-0.8449797219124031</v>
      </c>
      <c r="M89" s="493">
        <f>'[1]FINAL'!M89</f>
        <v>-0.427199338161226</v>
      </c>
      <c r="N89" s="66"/>
      <c r="O89" s="19">
        <v>1.9748959083547308</v>
      </c>
      <c r="P89" s="19" t="s">
        <v>731</v>
      </c>
      <c r="Q89" s="487">
        <f>($H89-O89)/FYSNSUM!H89</f>
        <v>-0.5227409837515776</v>
      </c>
      <c r="R89" s="493">
        <f>'[1]FINAL'!R89</f>
        <v>-0.09358200887662867</v>
      </c>
      <c r="S89" s="66"/>
      <c r="T89" s="19">
        <v>2.0319380790396284</v>
      </c>
      <c r="U89" s="19" t="s">
        <v>734</v>
      </c>
      <c r="V89" s="487">
        <f>($H89-T89)/FYSNSUM!L89</f>
        <v>-0.5829802909034417</v>
      </c>
      <c r="W89" s="493">
        <f>'[1]FINAL'!W89</f>
        <v>-0.15569570372265898</v>
      </c>
      <c r="Y89" s="20"/>
      <c r="Z89" s="20"/>
      <c r="AA89" s="20"/>
      <c r="AB89" s="20"/>
      <c r="AC89" s="20"/>
      <c r="AD89" s="20"/>
      <c r="AE89" s="20"/>
      <c r="AF89" s="20" t="s">
        <v>316</v>
      </c>
    </row>
    <row r="90" spans="1:32" ht="16.5" customHeight="1">
      <c r="A90" s="13"/>
      <c r="B90" s="518" t="s">
        <v>237</v>
      </c>
      <c r="C90" s="522" t="s">
        <v>317</v>
      </c>
      <c r="D90" s="532" t="s">
        <v>452</v>
      </c>
      <c r="E90" s="532"/>
      <c r="F90" s="14" t="s">
        <v>235</v>
      </c>
      <c r="G90" s="14"/>
      <c r="H90" s="482">
        <v>3.33</v>
      </c>
      <c r="I90" s="491">
        <f>'[1]FINAL'!G90</f>
        <v>2.7088646268824306</v>
      </c>
      <c r="J90" s="15">
        <v>2.913292398045729</v>
      </c>
      <c r="K90" s="15" t="s">
        <v>731</v>
      </c>
      <c r="L90" s="489">
        <f>($H90-J90)/FYSNSUM!D90</f>
        <v>0.4155327912468614</v>
      </c>
      <c r="M90" s="492">
        <f>'[1]FINAL'!M90</f>
        <v>-0.20285843684219063</v>
      </c>
      <c r="N90" s="66"/>
      <c r="O90" s="15">
        <v>2.795177003680766</v>
      </c>
      <c r="P90" s="15" t="s">
        <v>731</v>
      </c>
      <c r="Q90" s="490">
        <f>($H90-O90)/FYSNSUM!H90</f>
        <v>0.5061347292022412</v>
      </c>
      <c r="R90" s="492">
        <f>'[1]FINAL'!R90</f>
        <v>-0.08167563854351176</v>
      </c>
      <c r="S90" s="66"/>
      <c r="T90" s="110">
        <v>2.8223433125760398</v>
      </c>
      <c r="U90" s="16" t="s">
        <v>731</v>
      </c>
      <c r="V90" s="490">
        <f>($H90-T90)/FYSNSUM!L90</f>
        <v>0.4867816497252177</v>
      </c>
      <c r="W90" s="492">
        <f>'[1]FINAL'!W90</f>
        <v>-0.10880938836176389</v>
      </c>
      <c r="Y90" s="17"/>
      <c r="Z90" s="17"/>
      <c r="AA90" s="17"/>
      <c r="AB90" s="17"/>
      <c r="AC90" s="17"/>
      <c r="AD90" s="17"/>
      <c r="AE90" s="17"/>
      <c r="AF90" s="17" t="s">
        <v>315</v>
      </c>
    </row>
    <row r="91" spans="1:32" ht="16.5" customHeight="1">
      <c r="A91" s="13"/>
      <c r="B91" s="518"/>
      <c r="C91" s="513"/>
      <c r="D91" s="515"/>
      <c r="E91" s="538"/>
      <c r="F91" s="18" t="s">
        <v>236</v>
      </c>
      <c r="G91" s="18"/>
      <c r="H91" s="481">
        <v>2.2</v>
      </c>
      <c r="I91" s="343">
        <f>'[1]FINAL'!G91</f>
        <v>2.4532919858149276</v>
      </c>
      <c r="J91" s="19">
        <v>2.837656981759071</v>
      </c>
      <c r="K91" s="19" t="s">
        <v>733</v>
      </c>
      <c r="L91" s="487">
        <f>($H91-J91)/FYSNSUM!D91</f>
        <v>-0.6346976112001685</v>
      </c>
      <c r="M91" s="493">
        <f>'[1]FINAL'!M91</f>
        <v>-0.3815023470140433</v>
      </c>
      <c r="N91" s="66"/>
      <c r="O91" s="19">
        <v>2.6501378816159655</v>
      </c>
      <c r="P91" s="19" t="s">
        <v>733</v>
      </c>
      <c r="Q91" s="487">
        <f>($H91-O91)/FYSNSUM!H91</f>
        <v>-0.4263294593307395</v>
      </c>
      <c r="R91" s="493">
        <f>'[1]FINAL'!R91</f>
        <v>-0.18644988840373083</v>
      </c>
      <c r="S91" s="66"/>
      <c r="T91" s="19">
        <v>2.723905253348936</v>
      </c>
      <c r="U91" s="19" t="s">
        <v>733</v>
      </c>
      <c r="V91" s="487">
        <f>($H91-T91)/FYSNSUM!L91</f>
        <v>-0.5030942787470339</v>
      </c>
      <c r="W91" s="493">
        <f>'[1]FINAL'!W91</f>
        <v>-0.2598666157880153</v>
      </c>
      <c r="Y91" s="20"/>
      <c r="Z91" s="20"/>
      <c r="AA91" s="20"/>
      <c r="AB91" s="20"/>
      <c r="AC91" s="20"/>
      <c r="AD91" s="20"/>
      <c r="AE91" s="20"/>
      <c r="AF91" s="20" t="s">
        <v>316</v>
      </c>
    </row>
    <row r="92" spans="1:32" ht="16.5" customHeight="1">
      <c r="A92" s="13"/>
      <c r="B92" s="518" t="s">
        <v>240</v>
      </c>
      <c r="C92" s="522" t="s">
        <v>318</v>
      </c>
      <c r="D92" s="532" t="s">
        <v>453</v>
      </c>
      <c r="E92" s="532"/>
      <c r="F92" s="14" t="s">
        <v>235</v>
      </c>
      <c r="G92" s="14"/>
      <c r="H92" s="482">
        <v>1.67</v>
      </c>
      <c r="I92" s="491">
        <f>'[1]FINAL'!G92</f>
        <v>2.1816377145083754</v>
      </c>
      <c r="J92" s="15">
        <v>2.3064046267269056</v>
      </c>
      <c r="K92" s="15" t="s">
        <v>731</v>
      </c>
      <c r="L92" s="489">
        <f>($H92-J92)/FYSNSUM!D92</f>
        <v>-0.5857027071721809</v>
      </c>
      <c r="M92" s="492">
        <f>'[1]FINAL'!M92</f>
        <v>-0.11478454635516495</v>
      </c>
      <c r="N92" s="66"/>
      <c r="O92" s="15">
        <v>1.989472974384555</v>
      </c>
      <c r="P92" s="15" t="s">
        <v>731</v>
      </c>
      <c r="Q92" s="490">
        <f>($H92-O92)/FYSNSUM!H92</f>
        <v>-0.29448453359827587</v>
      </c>
      <c r="R92" s="492">
        <f>'[1]FINAL'!R92</f>
        <v>0.17713152521007505</v>
      </c>
      <c r="S92" s="66"/>
      <c r="T92" s="110">
        <v>2.0930439904221174</v>
      </c>
      <c r="U92" s="16" t="s">
        <v>731</v>
      </c>
      <c r="V92" s="490">
        <f>($H92-T92)/FYSNSUM!L92</f>
        <v>-0.3791253854192383</v>
      </c>
      <c r="W92" s="492">
        <f>'[1]FINAL'!W92</f>
        <v>0.079396746329483</v>
      </c>
      <c r="Y92" s="17"/>
      <c r="Z92" s="17"/>
      <c r="AA92" s="17"/>
      <c r="AB92" s="17"/>
      <c r="AC92" s="17"/>
      <c r="AD92" s="17"/>
      <c r="AE92" s="17"/>
      <c r="AF92" s="17" t="s">
        <v>315</v>
      </c>
    </row>
    <row r="93" spans="1:32" ht="16.5" customHeight="1">
      <c r="A93" s="13"/>
      <c r="B93" s="518"/>
      <c r="C93" s="513"/>
      <c r="D93" s="515"/>
      <c r="E93" s="538"/>
      <c r="F93" s="18" t="s">
        <v>236</v>
      </c>
      <c r="G93" s="18"/>
      <c r="H93" s="481">
        <v>2.78</v>
      </c>
      <c r="I93" s="343">
        <f>'[1]FINAL'!G93</f>
        <v>2.63486224025451</v>
      </c>
      <c r="J93" s="19">
        <v>2.2956002812829297</v>
      </c>
      <c r="K93" s="19" t="s">
        <v>733</v>
      </c>
      <c r="L93" s="487">
        <f>($H93-J93)/FYSNSUM!D93</f>
        <v>0.44393673457293076</v>
      </c>
      <c r="M93" s="493">
        <f>'[1]FINAL'!M93</f>
        <v>0.3083692318837585</v>
      </c>
      <c r="N93" s="66"/>
      <c r="O93" s="19">
        <v>2.09235418253119</v>
      </c>
      <c r="P93" s="19" t="s">
        <v>733</v>
      </c>
      <c r="Q93" s="487">
        <f>($H93-O93)/FYSNSUM!H93</f>
        <v>0.6146747080912992</v>
      </c>
      <c r="R93" s="493">
        <f>'[1]FINAL'!R93</f>
        <v>0.4848691401152329</v>
      </c>
      <c r="S93" s="66"/>
      <c r="T93" s="19">
        <v>2.156625930905731</v>
      </c>
      <c r="U93" s="19" t="s">
        <v>733</v>
      </c>
      <c r="V93" s="487">
        <f>($H93-T93)/FYSNSUM!L93</f>
        <v>0.5485083350479372</v>
      </c>
      <c r="W93" s="493">
        <f>'[1]FINAL'!W93</f>
        <v>0.42079096767091795</v>
      </c>
      <c r="Y93" s="20"/>
      <c r="Z93" s="20"/>
      <c r="AA93" s="20"/>
      <c r="AB93" s="20"/>
      <c r="AC93" s="20"/>
      <c r="AD93" s="20"/>
      <c r="AE93" s="20"/>
      <c r="AF93" s="20" t="s">
        <v>316</v>
      </c>
    </row>
    <row r="94" spans="1:32" ht="16.5" customHeight="1">
      <c r="A94" s="13"/>
      <c r="B94" s="518" t="s">
        <v>243</v>
      </c>
      <c r="C94" s="522" t="s">
        <v>402</v>
      </c>
      <c r="D94" s="532" t="s">
        <v>407</v>
      </c>
      <c r="E94" s="532"/>
      <c r="F94" s="14" t="s">
        <v>235</v>
      </c>
      <c r="G94" s="14"/>
      <c r="H94" s="482">
        <v>1.83</v>
      </c>
      <c r="I94" s="491">
        <f>'[1]FINAL'!G94</f>
        <v>2.5481199846454756</v>
      </c>
      <c r="J94" s="15">
        <v>2.7462140131893826</v>
      </c>
      <c r="K94" s="15" t="s">
        <v>732</v>
      </c>
      <c r="L94" s="489">
        <f>($H94-J94)/FYSNSUM!D94</f>
        <v>-1.0609882308745648</v>
      </c>
      <c r="M94" s="492">
        <f>'[1]FINAL'!M94</f>
        <v>-0.22881514884343568</v>
      </c>
      <c r="N94" s="66"/>
      <c r="O94" s="15">
        <v>2.5947235554273043</v>
      </c>
      <c r="P94" s="15" t="s">
        <v>731</v>
      </c>
      <c r="Q94" s="490">
        <f>($H94-O94)/FYSNSUM!H94</f>
        <v>-0.8404375574694459</v>
      </c>
      <c r="R94" s="492">
        <f>'[1]FINAL'!R94</f>
        <v>-0.0512170232156511</v>
      </c>
      <c r="S94" s="66"/>
      <c r="T94" s="110">
        <v>2.62973900700552</v>
      </c>
      <c r="U94" s="16" t="s">
        <v>731</v>
      </c>
      <c r="V94" s="490">
        <f>($H94-T94)/FYSNSUM!L94</f>
        <v>-0.8879746334582864</v>
      </c>
      <c r="W94" s="492">
        <f>'[1]FINAL'!W94</f>
        <v>-0.09062344151158257</v>
      </c>
      <c r="Y94" s="17"/>
      <c r="Z94" s="17"/>
      <c r="AA94" s="17"/>
      <c r="AB94" s="17"/>
      <c r="AC94" s="17"/>
      <c r="AD94" s="17"/>
      <c r="AE94" s="17"/>
      <c r="AF94" s="17" t="s">
        <v>315</v>
      </c>
    </row>
    <row r="95" spans="1:32" ht="16.5" customHeight="1">
      <c r="A95" s="13"/>
      <c r="B95" s="518"/>
      <c r="C95" s="523"/>
      <c r="D95" s="538"/>
      <c r="E95" s="538"/>
      <c r="F95" s="18" t="s">
        <v>236</v>
      </c>
      <c r="G95" s="18"/>
      <c r="H95" s="481">
        <v>2.8</v>
      </c>
      <c r="I95" s="343">
        <f>'[1]FINAL'!G95</f>
        <v>2.843948932539675</v>
      </c>
      <c r="J95" s="19">
        <v>2.83331238458585</v>
      </c>
      <c r="K95" s="19" t="s">
        <v>731</v>
      </c>
      <c r="L95" s="487">
        <f>($H95-J95)/FYSNSUM!D95</f>
        <v>-0.03881432591204751</v>
      </c>
      <c r="M95" s="493">
        <f>'[1]FINAL'!M95</f>
        <v>0.012516092749211267</v>
      </c>
      <c r="N95" s="66"/>
      <c r="O95" s="19">
        <v>2.694272889710171</v>
      </c>
      <c r="P95" s="19" t="s">
        <v>733</v>
      </c>
      <c r="Q95" s="487">
        <f>($H95-O95)/FYSNSUM!H95</f>
        <v>0.11651338393669777</v>
      </c>
      <c r="R95" s="493">
        <f>'[1]FINAL'!R95</f>
        <v>0.1650151796212432</v>
      </c>
      <c r="S95" s="66"/>
      <c r="T95" s="19">
        <v>2.725074166927422</v>
      </c>
      <c r="U95" s="19" t="s">
        <v>734</v>
      </c>
      <c r="V95" s="487">
        <f>($H95-T95)/FYSNSUM!L95</f>
        <v>0.08343823892264872</v>
      </c>
      <c r="W95" s="493">
        <f>'[1]FINAL'!W95</f>
        <v>0.13239485216769697</v>
      </c>
      <c r="Y95" s="20"/>
      <c r="Z95" s="20"/>
      <c r="AA95" s="20"/>
      <c r="AB95" s="20"/>
      <c r="AC95" s="20"/>
      <c r="AD95" s="20"/>
      <c r="AE95" s="20"/>
      <c r="AF95" s="20" t="s">
        <v>316</v>
      </c>
    </row>
    <row r="96" spans="1:32" ht="24" customHeight="1">
      <c r="A96" s="13"/>
      <c r="B96" s="518" t="s">
        <v>245</v>
      </c>
      <c r="C96" s="522" t="s">
        <v>403</v>
      </c>
      <c r="D96" s="532" t="s">
        <v>408</v>
      </c>
      <c r="E96" s="532"/>
      <c r="F96" s="14" t="s">
        <v>235</v>
      </c>
      <c r="G96" s="14"/>
      <c r="H96" s="482">
        <v>2.5</v>
      </c>
      <c r="I96" s="491">
        <f>'[1]FINAL'!G96</f>
        <v>2.8748639825897713</v>
      </c>
      <c r="J96" s="15">
        <v>2.951831215923788</v>
      </c>
      <c r="K96" s="15" t="s">
        <v>731</v>
      </c>
      <c r="L96" s="489">
        <f>($H96-J96)/FYSNSUM!D96</f>
        <v>-0.5399331764360912</v>
      </c>
      <c r="M96" s="492">
        <f>'[1]FINAL'!M96</f>
        <v>-0.09186997434388451</v>
      </c>
      <c r="N96" s="66"/>
      <c r="O96" s="15">
        <v>2.7993830734794756</v>
      </c>
      <c r="P96" s="15" t="s">
        <v>731</v>
      </c>
      <c r="Q96" s="490">
        <f>($H96-O96)/FYSNSUM!H96</f>
        <v>-0.3424049474320348</v>
      </c>
      <c r="R96" s="492">
        <f>'[1]FINAL'!R96</f>
        <v>0.08632917128321113</v>
      </c>
      <c r="S96" s="66"/>
      <c r="T96" s="110">
        <v>2.81240453444232</v>
      </c>
      <c r="U96" s="16" t="s">
        <v>731</v>
      </c>
      <c r="V96" s="490">
        <f>($H96-T96)/FYSNSUM!L96</f>
        <v>-0.3597858024050826</v>
      </c>
      <c r="W96" s="492">
        <f>'[1]FINAL'!W96</f>
        <v>0.07193262355539545</v>
      </c>
      <c r="Y96" s="17"/>
      <c r="Z96" s="17"/>
      <c r="AA96" s="17"/>
      <c r="AB96" s="17"/>
      <c r="AC96" s="17"/>
      <c r="AD96" s="17"/>
      <c r="AE96" s="17"/>
      <c r="AF96" s="17" t="s">
        <v>315</v>
      </c>
    </row>
    <row r="97" spans="1:32" ht="16.5" customHeight="1">
      <c r="A97" s="13"/>
      <c r="B97" s="518"/>
      <c r="C97" s="513"/>
      <c r="D97" s="515"/>
      <c r="E97" s="538"/>
      <c r="F97" s="18" t="s">
        <v>236</v>
      </c>
      <c r="G97" s="18"/>
      <c r="H97" s="481">
        <v>3.5</v>
      </c>
      <c r="I97" s="343">
        <f>'[1]FINAL'!G97</f>
        <v>3.0153263196707027</v>
      </c>
      <c r="J97" s="19">
        <v>3.003572489500056</v>
      </c>
      <c r="K97" s="19" t="s">
        <v>731</v>
      </c>
      <c r="L97" s="487">
        <f>($H97-J97)/FYSNSUM!D97</f>
        <v>0.6043595563591689</v>
      </c>
      <c r="M97" s="493">
        <f>'[1]FINAL'!M97</f>
        <v>0.014445294921336076</v>
      </c>
      <c r="N97" s="66"/>
      <c r="O97" s="19">
        <v>2.8767150770069465</v>
      </c>
      <c r="P97" s="19" t="s">
        <v>734</v>
      </c>
      <c r="Q97" s="487">
        <f>($H97-O97)/FYSNSUM!H97</f>
        <v>0.722911467429865</v>
      </c>
      <c r="R97" s="493">
        <f>'[1]FINAL'!R97</f>
        <v>0.16082989560935299</v>
      </c>
      <c r="S97" s="66"/>
      <c r="T97" s="19">
        <v>2.8843911133580886</v>
      </c>
      <c r="U97" s="19" t="s">
        <v>734</v>
      </c>
      <c r="V97" s="487">
        <f>($H97-T97)/FYSNSUM!L97</f>
        <v>0.7183534696072178</v>
      </c>
      <c r="W97" s="493">
        <f>'[1]FINAL'!W97</f>
        <v>0.15280425034449954</v>
      </c>
      <c r="Y97" s="20"/>
      <c r="Z97" s="20"/>
      <c r="AA97" s="20"/>
      <c r="AB97" s="20"/>
      <c r="AC97" s="20"/>
      <c r="AD97" s="20"/>
      <c r="AE97" s="20"/>
      <c r="AF97" s="20" t="s">
        <v>316</v>
      </c>
    </row>
    <row r="98" spans="1:32" ht="12.75">
      <c r="A98" s="13"/>
      <c r="B98" s="518" t="s">
        <v>248</v>
      </c>
      <c r="C98" s="522" t="s">
        <v>404</v>
      </c>
      <c r="D98" s="532" t="s">
        <v>409</v>
      </c>
      <c r="E98" s="532"/>
      <c r="F98" s="14" t="s">
        <v>235</v>
      </c>
      <c r="G98" s="14"/>
      <c r="H98" s="482">
        <v>2.2</v>
      </c>
      <c r="I98" s="491">
        <f>'[1]FINAL'!G98</f>
        <v>2.823667711598746</v>
      </c>
      <c r="J98" s="15">
        <v>3.025311176343785</v>
      </c>
      <c r="K98" s="15" t="s">
        <v>732</v>
      </c>
      <c r="L98" s="489">
        <f>($H98-J98)/FYSNSUM!D98</f>
        <v>-1.0096475231202868</v>
      </c>
      <c r="M98" s="492">
        <f>'[1]FINAL'!M98</f>
        <v>-0.24680514138097584</v>
      </c>
      <c r="N98" s="66"/>
      <c r="O98" s="15">
        <v>2.880687274771502</v>
      </c>
      <c r="P98" s="15" t="s">
        <v>731</v>
      </c>
      <c r="Q98" s="490">
        <f>($H98-O98)/FYSNSUM!H98</f>
        <v>-0.8113967377995568</v>
      </c>
      <c r="R98" s="492">
        <f>'[1]FINAL'!R98</f>
        <v>-0.06797198658100426</v>
      </c>
      <c r="S98" s="66"/>
      <c r="T98" s="110">
        <v>2.8947931001555536</v>
      </c>
      <c r="U98" s="16" t="s">
        <v>731</v>
      </c>
      <c r="V98" s="490">
        <f>($H98-T98)/FYSNSUM!L98</f>
        <v>-0.8304334008283872</v>
      </c>
      <c r="W98" s="492">
        <f>'[1]FINAL'!W98</f>
        <v>-0.08501177467223382</v>
      </c>
      <c r="Y98" s="17"/>
      <c r="Z98" s="17"/>
      <c r="AA98" s="17"/>
      <c r="AB98" s="17"/>
      <c r="AC98" s="17"/>
      <c r="AD98" s="17"/>
      <c r="AE98" s="17"/>
      <c r="AF98" s="17" t="s">
        <v>315</v>
      </c>
    </row>
    <row r="99" spans="1:32" ht="12.75">
      <c r="A99" s="13"/>
      <c r="B99" s="518"/>
      <c r="C99" s="513"/>
      <c r="D99" s="515"/>
      <c r="E99" s="538"/>
      <c r="F99" s="18" t="s">
        <v>236</v>
      </c>
      <c r="G99" s="18"/>
      <c r="H99" s="481">
        <v>3.3</v>
      </c>
      <c r="I99" s="343">
        <f>'[1]FINAL'!G99</f>
        <v>3.039363159478648</v>
      </c>
      <c r="J99" s="19">
        <v>3.082303456459482</v>
      </c>
      <c r="K99" s="19" t="s">
        <v>731</v>
      </c>
      <c r="L99" s="487">
        <f>($H99-J99)/FYSNSUM!D99</f>
        <v>0.2762819538373913</v>
      </c>
      <c r="M99" s="493">
        <f>'[1]FINAL'!M99</f>
        <v>-0.054489357398247645</v>
      </c>
      <c r="N99" s="66"/>
      <c r="O99" s="19">
        <v>2.919589372395742</v>
      </c>
      <c r="P99" s="19" t="s">
        <v>734</v>
      </c>
      <c r="Q99" s="487">
        <f>($H99-O99)/FYSNSUM!H99</f>
        <v>0.46069515809283157</v>
      </c>
      <c r="R99" s="493">
        <f>'[1]FINAL'!R99</f>
        <v>0.14507257236268586</v>
      </c>
      <c r="S99" s="66"/>
      <c r="T99" s="19">
        <v>2.93052597527198</v>
      </c>
      <c r="U99" s="19" t="s">
        <v>732</v>
      </c>
      <c r="V99" s="487">
        <f>($H99-T99)/FYSNSUM!L99</f>
        <v>0.4481291663481991</v>
      </c>
      <c r="W99" s="493">
        <f>'[1]FINAL'!W99</f>
        <v>0.13201204092039734</v>
      </c>
      <c r="Y99" s="20"/>
      <c r="Z99" s="20"/>
      <c r="AA99" s="20"/>
      <c r="AB99" s="20"/>
      <c r="AC99" s="20"/>
      <c r="AD99" s="20"/>
      <c r="AE99" s="20"/>
      <c r="AF99" s="20" t="s">
        <v>316</v>
      </c>
    </row>
    <row r="100" spans="1:23" ht="34.5" customHeight="1">
      <c r="A100" s="1" t="s">
        <v>319</v>
      </c>
      <c r="B100" s="11" t="s">
        <v>320</v>
      </c>
      <c r="C100" s="11"/>
      <c r="H100" s="540" t="s">
        <v>550</v>
      </c>
      <c r="I100" s="540"/>
      <c r="J100" s="540"/>
      <c r="K100" s="540"/>
      <c r="L100" s="540"/>
      <c r="M100" s="540"/>
      <c r="N100" s="540"/>
      <c r="O100" s="540"/>
      <c r="P100" s="540"/>
      <c r="Q100" s="540"/>
      <c r="R100" s="540"/>
      <c r="S100" s="540"/>
      <c r="T100" s="540"/>
      <c r="U100" s="540"/>
      <c r="V100" s="540"/>
      <c r="W100" s="540"/>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19" t="s">
        <v>231</v>
      </c>
      <c r="C102" s="522" t="s">
        <v>322</v>
      </c>
      <c r="D102" s="532" t="s">
        <v>405</v>
      </c>
      <c r="E102" s="532" t="s">
        <v>265</v>
      </c>
      <c r="F102" s="14" t="s">
        <v>235</v>
      </c>
      <c r="G102" s="14"/>
      <c r="H102" s="482">
        <v>0.33</v>
      </c>
      <c r="I102" s="491">
        <f>'[1]FINAL'!G102</f>
        <v>0.13537918318976597</v>
      </c>
      <c r="J102" s="110">
        <v>0.07104099702579562</v>
      </c>
      <c r="K102" s="110" t="s">
        <v>731</v>
      </c>
      <c r="L102" s="490">
        <f>($H102-J102)/FYSNSUM!D102</f>
        <v>1.0078623709917398</v>
      </c>
      <c r="M102" s="492">
        <f>'[1]FINAL'!M102</f>
        <v>0.24683821212206492</v>
      </c>
      <c r="N102" s="66"/>
      <c r="O102" s="110">
        <v>0.06654657699616086</v>
      </c>
      <c r="P102" s="110" t="s">
        <v>732</v>
      </c>
      <c r="Q102" s="490">
        <f>($H102-O102)/FYSNSUM!H102</f>
        <v>1.0570418095419096</v>
      </c>
      <c r="R102" s="492">
        <f>'[1]FINAL'!R102</f>
        <v>0.27601989760076423</v>
      </c>
      <c r="S102" s="66"/>
      <c r="T102" s="110">
        <v>0.07077035238740156</v>
      </c>
      <c r="U102" s="16" t="s">
        <v>731</v>
      </c>
      <c r="V102" s="490">
        <f>($H102-T102)/FYSNSUM!L102</f>
        <v>1.0108734629976788</v>
      </c>
      <c r="W102" s="492">
        <f>'[1]FINAL'!W102</f>
        <v>0.25191082361449113</v>
      </c>
      <c r="Y102" s="17"/>
      <c r="Z102" s="17"/>
      <c r="AA102" s="17"/>
      <c r="AB102" s="17"/>
      <c r="AC102" s="17"/>
      <c r="AD102" s="17"/>
      <c r="AE102" s="17"/>
      <c r="AF102" s="17"/>
    </row>
    <row r="103" spans="1:32" ht="16.5" customHeight="1">
      <c r="A103" s="13"/>
      <c r="B103" s="518"/>
      <c r="C103" s="513"/>
      <c r="D103" s="515"/>
      <c r="E103" s="538"/>
      <c r="F103" s="18" t="s">
        <v>236</v>
      </c>
      <c r="G103" s="18"/>
      <c r="H103" s="481">
        <v>0.9</v>
      </c>
      <c r="I103" s="343">
        <f>'[1]FINAL'!G103</f>
        <v>0.5241514947610557</v>
      </c>
      <c r="J103" s="19">
        <v>0.6342785382210306</v>
      </c>
      <c r="K103" s="19" t="s">
        <v>733</v>
      </c>
      <c r="L103" s="487">
        <f>($H103-J103)/FYSNSUM!D103</f>
        <v>0.5515965266220475</v>
      </c>
      <c r="M103" s="493">
        <f>'[1]FINAL'!M103</f>
        <v>-0.2275689305095964</v>
      </c>
      <c r="N103" s="66"/>
      <c r="O103" s="19">
        <v>0.46447299123835484</v>
      </c>
      <c r="P103" s="19" t="s">
        <v>732</v>
      </c>
      <c r="Q103" s="487">
        <f>($H103-O103)/FYSNSUM!H103</f>
        <v>0.8732566783903987</v>
      </c>
      <c r="R103" s="493">
        <f>'[1]FINAL'!R103</f>
        <v>0.11965766905932579</v>
      </c>
      <c r="S103" s="66"/>
      <c r="T103" s="19">
        <v>0.5010873625403204</v>
      </c>
      <c r="U103" s="19" t="s">
        <v>731</v>
      </c>
      <c r="V103" s="487">
        <f>($H103-T103)/FYSNSUM!L103</f>
        <v>0.7978260051601169</v>
      </c>
      <c r="W103" s="493">
        <f>'[1]FINAL'!W103</f>
        <v>0.04612828986296617</v>
      </c>
      <c r="Y103" s="20"/>
      <c r="Z103" s="20"/>
      <c r="AA103" s="20"/>
      <c r="AB103" s="20"/>
      <c r="AC103" s="20"/>
      <c r="AD103" s="20"/>
      <c r="AE103" s="20"/>
      <c r="AF103" s="20"/>
    </row>
    <row r="104" spans="1:32" ht="16.5" customHeight="1">
      <c r="A104" s="13"/>
      <c r="B104" s="518" t="s">
        <v>237</v>
      </c>
      <c r="C104" s="522" t="s">
        <v>323</v>
      </c>
      <c r="D104" s="532" t="s">
        <v>410</v>
      </c>
      <c r="E104" s="532" t="s">
        <v>265</v>
      </c>
      <c r="F104" s="14" t="s">
        <v>235</v>
      </c>
      <c r="G104" s="14"/>
      <c r="H104" s="482">
        <v>0.67</v>
      </c>
      <c r="I104" s="491">
        <f>'[1]FINAL'!G104</f>
        <v>0.42238305155206946</v>
      </c>
      <c r="J104" s="15">
        <v>0.4549863778261614</v>
      </c>
      <c r="K104" s="15" t="s">
        <v>731</v>
      </c>
      <c r="L104" s="489">
        <f>($H104-J104)/FYSNSUM!D104</f>
        <v>0.431703797217643</v>
      </c>
      <c r="M104" s="492">
        <f>'[1]FINAL'!M104</f>
        <v>-0.06546977653318417</v>
      </c>
      <c r="N104" s="66"/>
      <c r="O104" s="15">
        <v>0.36277988806149175</v>
      </c>
      <c r="P104" s="15" t="s">
        <v>731</v>
      </c>
      <c r="Q104" s="490">
        <f>($H104-O104)/FYSNSUM!H104</f>
        <v>0.6389704936787829</v>
      </c>
      <c r="R104" s="492">
        <f>'[1]FINAL'!R104</f>
        <v>0.12396038409296815</v>
      </c>
      <c r="S104" s="66"/>
      <c r="T104" s="110">
        <v>0.39797400363667645</v>
      </c>
      <c r="U104" s="16" t="s">
        <v>731</v>
      </c>
      <c r="V104" s="490">
        <f>($H104-T104)/FYSNSUM!L104</f>
        <v>0.5557439799529125</v>
      </c>
      <c r="W104" s="492">
        <f>'[1]FINAL'!W104</f>
        <v>0.049866995021756295</v>
      </c>
      <c r="Y104" s="17"/>
      <c r="Z104" s="17"/>
      <c r="AA104" s="17"/>
      <c r="AB104" s="17"/>
      <c r="AC104" s="17"/>
      <c r="AD104" s="17"/>
      <c r="AE104" s="17"/>
      <c r="AF104" s="17"/>
    </row>
    <row r="105" spans="1:32" ht="16.5" customHeight="1">
      <c r="A105" s="13"/>
      <c r="B105" s="518"/>
      <c r="C105" s="513"/>
      <c r="D105" s="515"/>
      <c r="E105" s="538"/>
      <c r="F105" s="18" t="s">
        <v>236</v>
      </c>
      <c r="G105" s="18"/>
      <c r="H105" s="481">
        <v>0.6</v>
      </c>
      <c r="I105" s="343">
        <f>'[1]FINAL'!G105</f>
        <v>0.5355159278765871</v>
      </c>
      <c r="J105" s="19">
        <v>0.7344746370670905</v>
      </c>
      <c r="K105" s="19" t="s">
        <v>733</v>
      </c>
      <c r="L105" s="487">
        <f>($H105-J105)/FYSNSUM!D105</f>
        <v>-0.30444458329005775</v>
      </c>
      <c r="M105" s="493">
        <f>'[1]FINAL'!M105</f>
        <v>-0.44327744779242684</v>
      </c>
      <c r="N105" s="66"/>
      <c r="O105" s="19">
        <v>0.562098656642891</v>
      </c>
      <c r="P105" s="19" t="s">
        <v>731</v>
      </c>
      <c r="Q105" s="487">
        <f>($H105-O105)/FYSNSUM!H105</f>
        <v>0.07639376691722186</v>
      </c>
      <c r="R105" s="493">
        <f>'[1]FINAL'!R105</f>
        <v>-0.05357881241222977</v>
      </c>
      <c r="S105" s="66"/>
      <c r="T105" s="19">
        <v>0.6022267532210953</v>
      </c>
      <c r="U105" s="19" t="s">
        <v>732</v>
      </c>
      <c r="V105" s="487">
        <f>($H105-T105)/FYSNSUM!L105</f>
        <v>-0.004549604552067606</v>
      </c>
      <c r="W105" s="493">
        <f>'[1]FINAL'!W105</f>
        <v>-0.13629802494776785</v>
      </c>
      <c r="Y105" s="20"/>
      <c r="Z105" s="20"/>
      <c r="AA105" s="20"/>
      <c r="AB105" s="20"/>
      <c r="AC105" s="20"/>
      <c r="AD105" s="20"/>
      <c r="AE105" s="20"/>
      <c r="AF105" s="20"/>
    </row>
    <row r="106" spans="1:32" ht="24" customHeight="1">
      <c r="A106" s="13"/>
      <c r="B106" s="518" t="s">
        <v>240</v>
      </c>
      <c r="C106" s="522" t="s">
        <v>324</v>
      </c>
      <c r="D106" s="532" t="s">
        <v>411</v>
      </c>
      <c r="E106" s="532" t="s">
        <v>265</v>
      </c>
      <c r="F106" s="14" t="s">
        <v>235</v>
      </c>
      <c r="G106" s="14"/>
      <c r="H106" s="482">
        <v>0.17</v>
      </c>
      <c r="I106" s="491">
        <f>'[1]FINAL'!G106</f>
        <v>0.1844697618639716</v>
      </c>
      <c r="J106" s="15">
        <v>0.16715872757924283</v>
      </c>
      <c r="K106" s="15" t="s">
        <v>731</v>
      </c>
      <c r="L106" s="489">
        <f>($H106-J106)/FYSNSUM!D106</f>
        <v>0.007613591586242742</v>
      </c>
      <c r="M106" s="492">
        <f>'[1]FINAL'!M106</f>
        <v>0.046309228969557935</v>
      </c>
      <c r="N106" s="66"/>
      <c r="O106" s="15">
        <v>0.1608981173335561</v>
      </c>
      <c r="P106" s="15" t="s">
        <v>731</v>
      </c>
      <c r="Q106" s="490">
        <f>($H106-O106)/FYSNSUM!H106</f>
        <v>0.024771134486460313</v>
      </c>
      <c r="R106" s="492">
        <f>'[1]FINAL'!R106</f>
        <v>0.0641461554196269</v>
      </c>
      <c r="S106" s="66"/>
      <c r="T106" s="110">
        <v>0.1649776956710327</v>
      </c>
      <c r="U106" s="16" t="s">
        <v>731</v>
      </c>
      <c r="V106" s="490">
        <f>($H106-T106)/FYSNSUM!L106</f>
        <v>0.013531336711902263</v>
      </c>
      <c r="W106" s="492">
        <f>'[1]FINAL'!W106</f>
        <v>0.05251557411226009</v>
      </c>
      <c r="Y106" s="17"/>
      <c r="Z106" s="17"/>
      <c r="AA106" s="17"/>
      <c r="AB106" s="17"/>
      <c r="AC106" s="17"/>
      <c r="AD106" s="17"/>
      <c r="AE106" s="17"/>
      <c r="AF106" s="17"/>
    </row>
    <row r="107" spans="1:32" ht="16.5" customHeight="1">
      <c r="A107" s="13"/>
      <c r="B107" s="518"/>
      <c r="C107" s="513"/>
      <c r="D107" s="515"/>
      <c r="E107" s="538"/>
      <c r="F107" s="18" t="s">
        <v>236</v>
      </c>
      <c r="G107" s="18"/>
      <c r="H107" s="481">
        <v>0.6</v>
      </c>
      <c r="I107" s="343">
        <f>'[1]FINAL'!G107</f>
        <v>0.34536221342169665</v>
      </c>
      <c r="J107" s="19">
        <v>0.3553427301295696</v>
      </c>
      <c r="K107" s="19" t="s">
        <v>731</v>
      </c>
      <c r="L107" s="487">
        <f>($H107-J107)/FYSNSUM!D107</f>
        <v>0.5110685277675586</v>
      </c>
      <c r="M107" s="493">
        <f>'[1]FINAL'!M107</f>
        <v>-0.020861098910127347</v>
      </c>
      <c r="N107" s="66"/>
      <c r="O107" s="19">
        <v>0.26154205967319033</v>
      </c>
      <c r="P107" s="19" t="s">
        <v>734</v>
      </c>
      <c r="Q107" s="487">
        <f>($H107-O107)/FYSNSUM!H107</f>
        <v>0.7701384140020264</v>
      </c>
      <c r="R107" s="493">
        <f>'[1]FINAL'!R107</f>
        <v>0.19067230114554012</v>
      </c>
      <c r="S107" s="66"/>
      <c r="T107" s="19">
        <v>0.26546614883865727</v>
      </c>
      <c r="U107" s="19" t="s">
        <v>734</v>
      </c>
      <c r="V107" s="487">
        <f>($H107-T107)/FYSNSUM!L107</f>
        <v>0.7575807915294165</v>
      </c>
      <c r="W107" s="493">
        <f>'[1]FINAL'!W107</f>
        <v>0.180917907053975</v>
      </c>
      <c r="Y107" s="20"/>
      <c r="Z107" s="20"/>
      <c r="AA107" s="20"/>
      <c r="AB107" s="20"/>
      <c r="AC107" s="20"/>
      <c r="AD107" s="20"/>
      <c r="AE107" s="20"/>
      <c r="AF107" s="20"/>
    </row>
    <row r="108" spans="1:32" ht="24" customHeight="1">
      <c r="A108" s="13"/>
      <c r="B108" s="518" t="s">
        <v>243</v>
      </c>
      <c r="C108" s="522" t="s">
        <v>325</v>
      </c>
      <c r="D108" s="532" t="s">
        <v>412</v>
      </c>
      <c r="E108" s="532" t="s">
        <v>272</v>
      </c>
      <c r="F108" s="14" t="s">
        <v>235</v>
      </c>
      <c r="G108" s="14"/>
      <c r="H108" s="482">
        <v>0</v>
      </c>
      <c r="I108" s="491">
        <f>'[1]FINAL'!G108</f>
        <v>0.08370631317457614</v>
      </c>
      <c r="J108" s="15">
        <v>0.05058153680101104</v>
      </c>
      <c r="K108" s="15" t="s">
        <v>731</v>
      </c>
      <c r="L108" s="489">
        <f>($H108-J108)/FYSNSUM!D108</f>
        <v>-0.2307757270743592</v>
      </c>
      <c r="M108" s="492">
        <f>'[1]FINAL'!M108</f>
        <v>0.14944166931757866</v>
      </c>
      <c r="N108" s="66"/>
      <c r="O108" s="15">
        <v>0.056365115763033755</v>
      </c>
      <c r="P108" s="15" t="s">
        <v>731</v>
      </c>
      <c r="Q108" s="490">
        <f>($H108-O108)/FYSNSUM!H108</f>
        <v>-0.24439972376215455</v>
      </c>
      <c r="R108" s="492">
        <f>'[1]FINAL'!R108</f>
        <v>0.11851800153006935</v>
      </c>
      <c r="S108" s="66"/>
      <c r="T108" s="110">
        <v>0.05405832447207641</v>
      </c>
      <c r="U108" s="16" t="s">
        <v>731</v>
      </c>
      <c r="V108" s="490">
        <f>($H108-T108)/FYSNSUM!L108</f>
        <v>-0.2390553367753045</v>
      </c>
      <c r="W108" s="492">
        <f>'[1]FINAL'!W108</f>
        <v>0.13109732625681525</v>
      </c>
      <c r="Y108" s="17"/>
      <c r="Z108" s="17"/>
      <c r="AA108" s="17"/>
      <c r="AB108" s="17"/>
      <c r="AC108" s="17"/>
      <c r="AD108" s="17"/>
      <c r="AE108" s="17"/>
      <c r="AF108" s="17"/>
    </row>
    <row r="109" spans="1:32" ht="16.5" customHeight="1">
      <c r="A109" s="13"/>
      <c r="B109" s="518"/>
      <c r="C109" s="513"/>
      <c r="D109" s="515"/>
      <c r="E109" s="538"/>
      <c r="F109" s="18" t="s">
        <v>236</v>
      </c>
      <c r="G109" s="18"/>
      <c r="H109" s="481">
        <v>0.1</v>
      </c>
      <c r="I109" s="343">
        <f>'[1]FINAL'!G109</f>
        <v>0.12844776393012758</v>
      </c>
      <c r="J109" s="19">
        <v>0.27998682220277515</v>
      </c>
      <c r="K109" s="19" t="s">
        <v>733</v>
      </c>
      <c r="L109" s="487">
        <f>($H109-J109)/FYSNSUM!D109</f>
        <v>-0.4007849684078414</v>
      </c>
      <c r="M109" s="493">
        <f>'[1]FINAL'!M109</f>
        <v>-0.34647069650713513</v>
      </c>
      <c r="N109" s="66"/>
      <c r="O109" s="19">
        <v>0.158813708654485</v>
      </c>
      <c r="P109" s="19" t="s">
        <v>731</v>
      </c>
      <c r="Q109" s="487">
        <f>($H109-O109)/FYSNSUM!H109</f>
        <v>-0.16091118058798282</v>
      </c>
      <c r="R109" s="493">
        <f>'[1]FINAL'!R109</f>
        <v>-0.08310129349936075</v>
      </c>
      <c r="S109" s="66"/>
      <c r="T109" s="19">
        <v>0.19256347870907886</v>
      </c>
      <c r="U109" s="19" t="s">
        <v>733</v>
      </c>
      <c r="V109" s="487">
        <f>($H109-T109)/FYSNSUM!L109</f>
        <v>-0.23474582736703833</v>
      </c>
      <c r="W109" s="493">
        <f>'[1]FINAL'!W109</f>
        <v>-0.1626215037509453</v>
      </c>
      <c r="Y109" s="20"/>
      <c r="Z109" s="20"/>
      <c r="AA109" s="20"/>
      <c r="AB109" s="20"/>
      <c r="AC109" s="20"/>
      <c r="AD109" s="20"/>
      <c r="AE109" s="20"/>
      <c r="AF109" s="20"/>
    </row>
    <row r="110" spans="1:32" ht="16.5" customHeight="1">
      <c r="A110" s="13"/>
      <c r="B110" s="518" t="s">
        <v>245</v>
      </c>
      <c r="C110" s="522" t="s">
        <v>472</v>
      </c>
      <c r="D110" s="532" t="s">
        <v>468</v>
      </c>
      <c r="E110" s="532" t="s">
        <v>265</v>
      </c>
      <c r="F110" s="14" t="s">
        <v>235</v>
      </c>
      <c r="G110" s="14"/>
      <c r="H110" s="482">
        <v>0.5</v>
      </c>
      <c r="I110" s="491">
        <f>'[1]FINAL'!G110</f>
        <v>0.3382886883471327</v>
      </c>
      <c r="J110" s="15">
        <v>0.4873044307041869</v>
      </c>
      <c r="K110" s="15" t="s">
        <v>734</v>
      </c>
      <c r="L110" s="489">
        <f>($H110-J110)/FYSNSUM!D110</f>
        <v>0.02539482440808729</v>
      </c>
      <c r="M110" s="492">
        <f>'[1]FINAL'!M110</f>
        <v>-0.29860369077381527</v>
      </c>
      <c r="N110" s="66"/>
      <c r="O110" s="15">
        <v>0.159972154401534</v>
      </c>
      <c r="P110" s="15" t="s">
        <v>733</v>
      </c>
      <c r="Q110" s="490">
        <f>($H110-O110)/FYSNSUM!H110</f>
        <v>0.9275620054052022</v>
      </c>
      <c r="R110" s="492">
        <f>'[1]FINAL'!R110</f>
        <v>0.48622470872766</v>
      </c>
      <c r="S110" s="66"/>
      <c r="T110" s="110">
        <v>0.209040021448741</v>
      </c>
      <c r="U110" s="16" t="s">
        <v>734</v>
      </c>
      <c r="V110" s="490">
        <f>($H110-T110)/FYSNSUM!L110</f>
        <v>0.7155510356066398</v>
      </c>
      <c r="W110" s="492">
        <f>'[1]FINAL'!W110</f>
        <v>0.31783894454777345</v>
      </c>
      <c r="Y110" s="17"/>
      <c r="Z110" s="17"/>
      <c r="AA110" s="17"/>
      <c r="AB110" s="17"/>
      <c r="AC110" s="17"/>
      <c r="AD110" s="17"/>
      <c r="AE110" s="17"/>
      <c r="AF110" s="17"/>
    </row>
    <row r="111" spans="1:32" ht="16.5" customHeight="1">
      <c r="A111" s="13"/>
      <c r="B111" s="518"/>
      <c r="C111" s="513"/>
      <c r="D111" s="515"/>
      <c r="E111" s="538"/>
      <c r="F111" s="18" t="s">
        <v>236</v>
      </c>
      <c r="G111" s="18"/>
      <c r="H111" s="481">
        <v>0.6</v>
      </c>
      <c r="I111" s="343">
        <f>'[1]FINAL'!G111</f>
        <v>0.5261106690337055</v>
      </c>
      <c r="J111" s="19">
        <v>0.6530807087017518</v>
      </c>
      <c r="K111" s="19" t="s">
        <v>733</v>
      </c>
      <c r="L111" s="487">
        <f>($H111-J111)/FYSNSUM!D111</f>
        <v>-0.11149336316352193</v>
      </c>
      <c r="M111" s="493">
        <f>'[1]FINAL'!M111</f>
        <v>-0.26509757372103043</v>
      </c>
      <c r="N111" s="66"/>
      <c r="O111" s="19">
        <v>0.3347376974737615</v>
      </c>
      <c r="P111" s="19" t="s">
        <v>733</v>
      </c>
      <c r="Q111" s="487">
        <f>($H111-O111)/FYSNSUM!H111</f>
        <v>0.5621141427617941</v>
      </c>
      <c r="R111" s="493">
        <f>'[1]FINAL'!R111</f>
        <v>0.4054538513104202</v>
      </c>
      <c r="S111" s="66"/>
      <c r="T111" s="19">
        <v>0.4051247218326832</v>
      </c>
      <c r="U111" s="19" t="s">
        <v>733</v>
      </c>
      <c r="V111" s="487">
        <f>($H111-T111)/FYSNSUM!L111</f>
        <v>0.3969618631562593</v>
      </c>
      <c r="W111" s="493">
        <f>'[1]FINAL'!W111</f>
        <v>0.2464446486612777</v>
      </c>
      <c r="Y111" s="20"/>
      <c r="Z111" s="20"/>
      <c r="AA111" s="20"/>
      <c r="AB111" s="20"/>
      <c r="AC111" s="20"/>
      <c r="AD111" s="20"/>
      <c r="AE111" s="20"/>
      <c r="AF111" s="20"/>
    </row>
    <row r="112" spans="1:32" ht="16.5" customHeight="1">
      <c r="A112" s="13"/>
      <c r="B112" s="518" t="s">
        <v>248</v>
      </c>
      <c r="C112" s="522" t="s">
        <v>326</v>
      </c>
      <c r="D112" s="532" t="s">
        <v>413</v>
      </c>
      <c r="E112" s="532" t="s">
        <v>265</v>
      </c>
      <c r="F112" s="14" t="s">
        <v>235</v>
      </c>
      <c r="G112" s="14"/>
      <c r="H112" s="482">
        <v>0</v>
      </c>
      <c r="I112" s="491">
        <f>'[1]FINAL'!G112</f>
        <v>0.07533568185711853</v>
      </c>
      <c r="J112" s="15">
        <v>0.02685570714023454</v>
      </c>
      <c r="K112" s="15" t="s">
        <v>731</v>
      </c>
      <c r="L112" s="489">
        <f>($H112-J112)/FYSNSUM!D112</f>
        <v>-0.16609346366828495</v>
      </c>
      <c r="M112" s="492">
        <f>'[1]FINAL'!M112</f>
        <v>0.29083045812656844</v>
      </c>
      <c r="N112" s="66"/>
      <c r="O112" s="15">
        <v>0.031533644065177904</v>
      </c>
      <c r="P112" s="15" t="s">
        <v>731</v>
      </c>
      <c r="Q112" s="490">
        <f>($H112-O112)/FYSNSUM!H112</f>
        <v>-0.18044394333101935</v>
      </c>
      <c r="R112" s="492">
        <f>'[1]FINAL'!R112</f>
        <v>0.25044290427337923</v>
      </c>
      <c r="S112" s="66"/>
      <c r="T112" s="110">
        <v>0.03293874798602648</v>
      </c>
      <c r="U112" s="16" t="s">
        <v>731</v>
      </c>
      <c r="V112" s="490">
        <f>($H112-T112)/FYSNSUM!L112</f>
        <v>-0.184555029126784</v>
      </c>
      <c r="W112" s="492">
        <f>'[1]FINAL'!W112</f>
        <v>0.23750104687544452</v>
      </c>
      <c r="Y112" s="17"/>
      <c r="Z112" s="17"/>
      <c r="AA112" s="17"/>
      <c r="AB112" s="17"/>
      <c r="AC112" s="17"/>
      <c r="AD112" s="17"/>
      <c r="AE112" s="17"/>
      <c r="AF112" s="17"/>
    </row>
    <row r="113" spans="1:32" ht="16.5" customHeight="1">
      <c r="A113" s="13"/>
      <c r="B113" s="518"/>
      <c r="C113" s="513"/>
      <c r="D113" s="515"/>
      <c r="E113" s="538"/>
      <c r="F113" s="18" t="s">
        <v>236</v>
      </c>
      <c r="G113" s="18"/>
      <c r="H113" s="481">
        <v>0.1</v>
      </c>
      <c r="I113" s="343">
        <f>'[1]FINAL'!G113</f>
        <v>0.08843414937443783</v>
      </c>
      <c r="J113" s="19">
        <v>0.2936785233143332</v>
      </c>
      <c r="K113" s="19" t="s">
        <v>733</v>
      </c>
      <c r="L113" s="487">
        <f>($H113-J113)/FYSNSUM!D113</f>
        <v>-0.42516108064189584</v>
      </c>
      <c r="M113" s="493">
        <f>'[1]FINAL'!M113</f>
        <v>-0.46738218137932247</v>
      </c>
      <c r="N113" s="66"/>
      <c r="O113" s="19">
        <v>0.09827302994128256</v>
      </c>
      <c r="P113" s="19" t="s">
        <v>731</v>
      </c>
      <c r="Q113" s="487">
        <f>($H113-O113)/FYSNSUM!H113</f>
        <v>0.005801333602757238</v>
      </c>
      <c r="R113" s="493">
        <f>'[1]FINAL'!R113</f>
        <v>-0.03305602875468223</v>
      </c>
      <c r="S113" s="66"/>
      <c r="T113" s="19">
        <v>0.1440090636920899</v>
      </c>
      <c r="U113" s="19" t="s">
        <v>733</v>
      </c>
      <c r="V113" s="487">
        <f>($H113-T113)/FYSNSUM!L113</f>
        <v>-0.1253464388730554</v>
      </c>
      <c r="W113" s="493">
        <f>'[1]FINAL'!W113</f>
        <v>-0.1583131176088061</v>
      </c>
      <c r="Y113" s="20"/>
      <c r="Z113" s="20"/>
      <c r="AA113" s="20"/>
      <c r="AB113" s="20"/>
      <c r="AC113" s="20"/>
      <c r="AD113" s="20"/>
      <c r="AE113" s="20"/>
      <c r="AF113" s="20"/>
    </row>
    <row r="114" spans="1:32" ht="16.5" customHeight="1">
      <c r="A114" s="13"/>
      <c r="B114" s="518" t="s">
        <v>251</v>
      </c>
      <c r="C114" s="522" t="s">
        <v>470</v>
      </c>
      <c r="D114" s="532" t="s">
        <v>414</v>
      </c>
      <c r="E114" s="532" t="s">
        <v>265</v>
      </c>
      <c r="F114" s="14" t="s">
        <v>235</v>
      </c>
      <c r="G114" s="14"/>
      <c r="H114" s="482">
        <v>0</v>
      </c>
      <c r="I114" s="491">
        <f>'[1]FINAL'!G114</f>
        <v>0.10161402220596553</v>
      </c>
      <c r="J114" s="15">
        <v>0.02967770737124796</v>
      </c>
      <c r="K114" s="15" t="s">
        <v>732</v>
      </c>
      <c r="L114" s="489">
        <f>($H114-J114)/FYSNSUM!D114</f>
        <v>-0.17485569905846537</v>
      </c>
      <c r="M114" s="492">
        <f>'[1]FINAL'!M114</f>
        <v>0.4075721773987303</v>
      </c>
      <c r="N114" s="66"/>
      <c r="O114" s="15">
        <v>0.042263731317137655</v>
      </c>
      <c r="P114" s="15" t="s">
        <v>732</v>
      </c>
      <c r="Q114" s="490">
        <f>($H114-O114)/FYSNSUM!H114</f>
        <v>-0.21006729417841985</v>
      </c>
      <c r="R114" s="492">
        <f>'[1]FINAL'!R114</f>
        <v>0.29476002607248064</v>
      </c>
      <c r="S114" s="66"/>
      <c r="T114" s="110">
        <v>0.041195840914349476</v>
      </c>
      <c r="U114" s="16" t="s">
        <v>732</v>
      </c>
      <c r="V114" s="490">
        <f>($H114-T114)/FYSNSUM!L114</f>
        <v>-0.207281747710416</v>
      </c>
      <c r="W114" s="492">
        <f>'[1]FINAL'!W114</f>
        <v>0.30393386592376576</v>
      </c>
      <c r="Y114" s="17"/>
      <c r="Z114" s="17"/>
      <c r="AA114" s="17"/>
      <c r="AB114" s="17"/>
      <c r="AC114" s="17"/>
      <c r="AD114" s="17"/>
      <c r="AE114" s="17"/>
      <c r="AF114" s="17"/>
    </row>
    <row r="115" spans="1:32" ht="16.5" customHeight="1">
      <c r="A115" s="13"/>
      <c r="B115" s="518"/>
      <c r="C115" s="513"/>
      <c r="D115" s="515"/>
      <c r="E115" s="538"/>
      <c r="F115" s="18" t="s">
        <v>236</v>
      </c>
      <c r="G115" s="18"/>
      <c r="H115" s="481">
        <v>0</v>
      </c>
      <c r="I115" s="343">
        <f>'[1]FINAL'!G115</f>
        <v>0.12850077354593017</v>
      </c>
      <c r="J115" s="19">
        <v>0.22628637512448238</v>
      </c>
      <c r="K115" s="19" t="s">
        <v>733</v>
      </c>
      <c r="L115" s="487">
        <f>($H115-J115)/FYSNSUM!D115</f>
        <v>-0.5406901788709505</v>
      </c>
      <c r="M115" s="493">
        <f>'[1]FINAL'!M115</f>
        <v>-0.23869716683212402</v>
      </c>
      <c r="N115" s="66"/>
      <c r="O115" s="19">
        <v>0.14199715395962434</v>
      </c>
      <c r="P115" s="19" t="s">
        <v>731</v>
      </c>
      <c r="Q115" s="487">
        <f>($H115-O115)/FYSNSUM!H115</f>
        <v>-0.4068114678586694</v>
      </c>
      <c r="R115" s="493">
        <f>'[1]FINAL'!R115</f>
        <v>-0.03867111023357866</v>
      </c>
      <c r="S115" s="66"/>
      <c r="T115" s="19">
        <v>0.1673605217749468</v>
      </c>
      <c r="U115" s="19" t="s">
        <v>732</v>
      </c>
      <c r="V115" s="487">
        <f>($H115-T115)/FYSNSUM!L115</f>
        <v>-0.4483295636994838</v>
      </c>
      <c r="W115" s="493">
        <f>'[1]FINAL'!W115</f>
        <v>-0.10410777593566435</v>
      </c>
      <c r="Y115" s="20"/>
      <c r="Z115" s="20"/>
      <c r="AA115" s="20"/>
      <c r="AB115" s="20"/>
      <c r="AC115" s="20"/>
      <c r="AD115" s="20"/>
      <c r="AE115" s="20"/>
      <c r="AF115" s="20"/>
    </row>
    <row r="116" spans="1:32" ht="16.5" customHeight="1">
      <c r="A116" s="13"/>
      <c r="B116" s="518" t="s">
        <v>253</v>
      </c>
      <c r="C116" s="522" t="s">
        <v>547</v>
      </c>
      <c r="D116" s="532" t="s">
        <v>454</v>
      </c>
      <c r="E116" s="532" t="s">
        <v>265</v>
      </c>
      <c r="F116" s="14" t="s">
        <v>235</v>
      </c>
      <c r="G116" s="14"/>
      <c r="H116" s="482">
        <v>0</v>
      </c>
      <c r="I116" s="491">
        <f>'[1]FINAL'!G116</f>
        <v>0.05022378790474569</v>
      </c>
      <c r="J116" s="15">
        <v>0.020085853360040602</v>
      </c>
      <c r="K116" s="15" t="s">
        <v>731</v>
      </c>
      <c r="L116" s="489">
        <f>($H116-J116)/FYSNSUM!D116</f>
        <v>-0.14314427100562305</v>
      </c>
      <c r="M116" s="492">
        <f>'[1]FINAL'!M116</f>
        <v>0.2092275734795598</v>
      </c>
      <c r="N116" s="66"/>
      <c r="O116" s="15">
        <v>0.023016171539680802</v>
      </c>
      <c r="P116" s="15" t="s">
        <v>731</v>
      </c>
      <c r="Q116" s="490">
        <f>($H116-O116)/FYSNSUM!H116</f>
        <v>-0.15348656260423377</v>
      </c>
      <c r="R116" s="492">
        <f>'[1]FINAL'!R116</f>
        <v>0.18130869582730966</v>
      </c>
      <c r="S116" s="66"/>
      <c r="T116" s="110">
        <v>0.022276738953936483</v>
      </c>
      <c r="U116" s="16" t="s">
        <v>731</v>
      </c>
      <c r="V116" s="490">
        <f>($H116-T116)/FYSNSUM!L116</f>
        <v>-0.1509444563397655</v>
      </c>
      <c r="W116" s="492">
        <f>'[1]FINAL'!W116</f>
        <v>0.18932753915012088</v>
      </c>
      <c r="Y116" s="17"/>
      <c r="Z116" s="17"/>
      <c r="AA116" s="17"/>
      <c r="AB116" s="17"/>
      <c r="AC116" s="17"/>
      <c r="AD116" s="17"/>
      <c r="AE116" s="17"/>
      <c r="AF116" s="17"/>
    </row>
    <row r="117" spans="1:32" ht="16.5" customHeight="1">
      <c r="A117" s="13"/>
      <c r="B117" s="518"/>
      <c r="C117" s="513"/>
      <c r="D117" s="515"/>
      <c r="E117" s="538"/>
      <c r="F117" s="18" t="s">
        <v>236</v>
      </c>
      <c r="G117" s="18"/>
      <c r="H117" s="481">
        <v>0.1</v>
      </c>
      <c r="I117" s="343">
        <f>'[1]FINAL'!G117</f>
        <v>0.18430549846254002</v>
      </c>
      <c r="J117" s="19">
        <v>0.5406705711039459</v>
      </c>
      <c r="K117" s="19" t="s">
        <v>733</v>
      </c>
      <c r="L117" s="487">
        <f>($H117-J117)/FYSNSUM!D117</f>
        <v>-0.8840883485049634</v>
      </c>
      <c r="M117" s="493">
        <f>'[1]FINAL'!M117</f>
        <v>-0.73186184612886</v>
      </c>
      <c r="N117" s="66"/>
      <c r="O117" s="19">
        <v>0.3090666364550805</v>
      </c>
      <c r="P117" s="19" t="s">
        <v>733</v>
      </c>
      <c r="Q117" s="487">
        <f>($H117-O117)/FYSNSUM!H117</f>
        <v>-0.45241639170609566</v>
      </c>
      <c r="R117" s="493">
        <f>'[1]FINAL'!R117</f>
        <v>-0.2701113518781959</v>
      </c>
      <c r="S117" s="66"/>
      <c r="T117" s="19">
        <v>0.32767849377190195</v>
      </c>
      <c r="U117" s="19" t="s">
        <v>733</v>
      </c>
      <c r="V117" s="487">
        <f>($H117-T117)/FYSNSUM!L117</f>
        <v>-0.48507501844565515</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40" t="s">
        <v>104</v>
      </c>
      <c r="I118" s="540"/>
      <c r="J118" s="540"/>
      <c r="K118" s="540"/>
      <c r="L118" s="540"/>
      <c r="M118" s="540"/>
      <c r="N118" s="540"/>
      <c r="O118" s="540"/>
      <c r="P118" s="540"/>
      <c r="Q118" s="540"/>
      <c r="R118" s="540"/>
      <c r="S118" s="540"/>
      <c r="T118" s="540"/>
      <c r="U118" s="540"/>
      <c r="V118" s="540"/>
      <c r="W118" s="540"/>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19" t="s">
        <v>231</v>
      </c>
      <c r="C120" s="522" t="s">
        <v>597</v>
      </c>
      <c r="D120" s="532" t="s">
        <v>480</v>
      </c>
      <c r="E120" s="532" t="s">
        <v>481</v>
      </c>
      <c r="F120" s="14" t="s">
        <v>235</v>
      </c>
      <c r="G120" s="14"/>
      <c r="H120" s="482">
        <v>4.67</v>
      </c>
      <c r="I120" s="491">
        <f>'[1]FINAL'!G120</f>
        <v>5.517874059205851</v>
      </c>
      <c r="J120" s="110">
        <v>5.6572298899071365</v>
      </c>
      <c r="K120" s="110" t="s">
        <v>731</v>
      </c>
      <c r="L120" s="490">
        <f>($H120-J120)/FYSNSUM!D120</f>
        <v>-0.7522133711223101</v>
      </c>
      <c r="M120" s="492">
        <f>'[1]FINAL'!M120</f>
        <v>-0.1059981241794437</v>
      </c>
      <c r="N120" s="66"/>
      <c r="O120" s="110">
        <v>5.458193583407663</v>
      </c>
      <c r="P120" s="110" t="s">
        <v>731</v>
      </c>
      <c r="Q120" s="489">
        <f>($H120-O120)/FYSNSUM!H120</f>
        <v>-0.5676287927539737</v>
      </c>
      <c r="R120" s="492">
        <f>'[1]FINAL'!R120</f>
        <v>0.04298030437122503</v>
      </c>
      <c r="S120" s="66"/>
      <c r="T120" s="110">
        <v>5.4944709360407815</v>
      </c>
      <c r="U120" s="16" t="s">
        <v>731</v>
      </c>
      <c r="V120" s="489">
        <f>($H120-T120)/FYSNSUM!L120</f>
        <v>-0.6016994643942104</v>
      </c>
      <c r="W120" s="492">
        <f>'[1]FINAL'!W120</f>
        <v>0.01707960205464094</v>
      </c>
      <c r="Y120" s="17"/>
      <c r="Z120" s="17"/>
      <c r="AA120" s="17"/>
      <c r="AB120" s="17"/>
      <c r="AC120" s="17"/>
      <c r="AD120" s="17"/>
      <c r="AE120" s="17"/>
      <c r="AF120" s="17"/>
    </row>
    <row r="121" spans="1:32" ht="16.5" customHeight="1">
      <c r="A121" s="13"/>
      <c r="B121" s="518"/>
      <c r="C121" s="513"/>
      <c r="D121" s="515"/>
      <c r="E121" s="538"/>
      <c r="F121" s="18" t="s">
        <v>236</v>
      </c>
      <c r="G121" s="18"/>
      <c r="H121" s="481">
        <v>6.2</v>
      </c>
      <c r="I121" s="343">
        <f>'[1]FINAL'!G121</f>
        <v>5.9575898371757585</v>
      </c>
      <c r="J121" s="19">
        <v>5.842283794381154</v>
      </c>
      <c r="K121" s="19" t="s">
        <v>731</v>
      </c>
      <c r="L121" s="487">
        <f>($H121-J121)/FYSNSUM!D121</f>
        <v>0.28458810815469465</v>
      </c>
      <c r="M121" s="493">
        <f>'[1]FINAL'!M121</f>
        <v>0.09279535940321665</v>
      </c>
      <c r="N121" s="66"/>
      <c r="O121" s="19">
        <v>5.630287224417247</v>
      </c>
      <c r="P121" s="19" t="s">
        <v>733</v>
      </c>
      <c r="Q121" s="487">
        <f>($H121-O121)/FYSNSUM!H121</f>
        <v>0.43380736145745386</v>
      </c>
      <c r="R121" s="493">
        <f>'[1]FINAL'!R121</f>
        <v>0.24933244020691794</v>
      </c>
      <c r="S121" s="66"/>
      <c r="T121" s="19">
        <v>5.649435530729248</v>
      </c>
      <c r="U121" s="19" t="s">
        <v>733</v>
      </c>
      <c r="V121" s="487">
        <f>($H121-T121)/FYSNSUM!L121</f>
        <v>0.42220536786374396</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40" t="s">
        <v>105</v>
      </c>
      <c r="I122" s="540"/>
      <c r="J122" s="540"/>
      <c r="K122" s="540"/>
      <c r="L122" s="540"/>
      <c r="M122" s="540"/>
      <c r="N122" s="540"/>
      <c r="O122" s="540"/>
      <c r="P122" s="540"/>
      <c r="Q122" s="540"/>
      <c r="R122" s="540"/>
      <c r="S122" s="540"/>
      <c r="T122" s="540"/>
      <c r="U122" s="540"/>
      <c r="V122" s="540"/>
      <c r="W122" s="540"/>
    </row>
    <row r="123" spans="2:32" ht="16.5" customHeight="1">
      <c r="B123" s="518" t="s">
        <v>237</v>
      </c>
      <c r="C123" s="522" t="s">
        <v>598</v>
      </c>
      <c r="D123" s="532" t="s">
        <v>482</v>
      </c>
      <c r="E123" s="532" t="s">
        <v>481</v>
      </c>
      <c r="F123" s="14" t="s">
        <v>235</v>
      </c>
      <c r="G123" s="14"/>
      <c r="H123" s="482">
        <v>4.67</v>
      </c>
      <c r="I123" s="491">
        <f>'[1]FINAL'!G123</f>
        <v>5.327680559712458</v>
      </c>
      <c r="J123" s="15">
        <v>5.580519063271352</v>
      </c>
      <c r="K123" s="15" t="s">
        <v>732</v>
      </c>
      <c r="L123" s="489">
        <f>($H123-J123)/FYSNSUM!D123</f>
        <v>-0.7596790550221195</v>
      </c>
      <c r="M123" s="492">
        <f>'[1]FINAL'!M123</f>
        <v>-0.21015669750949742</v>
      </c>
      <c r="N123" s="66"/>
      <c r="O123" s="15">
        <v>5.262252537127636</v>
      </c>
      <c r="P123" s="15" t="s">
        <v>731</v>
      </c>
      <c r="Q123" s="489">
        <f>($H123-O123)/FYSNSUM!H123</f>
        <v>-0.44614100704907783</v>
      </c>
      <c r="R123" s="492">
        <f>'[1]FINAL'!R123</f>
        <v>0.04928704716606546</v>
      </c>
      <c r="S123" s="66"/>
      <c r="T123" s="110">
        <v>5.26958403784287</v>
      </c>
      <c r="U123" s="16" t="s">
        <v>731</v>
      </c>
      <c r="V123" s="489">
        <f>($H123-T123)/FYSNSUM!L123</f>
        <v>-0.45388494670240054</v>
      </c>
      <c r="W123" s="492">
        <f>'[1]FINAL'!W123</f>
        <v>0.04397908356277525</v>
      </c>
      <c r="Y123" s="17"/>
      <c r="Z123" s="17"/>
      <c r="AA123" s="17"/>
      <c r="AB123" s="17"/>
      <c r="AC123" s="17"/>
      <c r="AD123" s="17"/>
      <c r="AE123" s="17"/>
      <c r="AF123" s="17"/>
    </row>
    <row r="124" spans="2:32" ht="16.5" customHeight="1">
      <c r="B124" s="518"/>
      <c r="C124" s="513"/>
      <c r="D124" s="515"/>
      <c r="E124" s="538"/>
      <c r="F124" s="18" t="s">
        <v>236</v>
      </c>
      <c r="G124" s="18"/>
      <c r="H124" s="481">
        <v>6</v>
      </c>
      <c r="I124" s="343">
        <f>'[1]FINAL'!G124</f>
        <v>5.445945599223449</v>
      </c>
      <c r="J124" s="19">
        <v>5.830399180387589</v>
      </c>
      <c r="K124" s="19" t="s">
        <v>733</v>
      </c>
      <c r="L124" s="487">
        <f>($H124-J124)/FYSNSUM!D124</f>
        <v>0.14115330802924803</v>
      </c>
      <c r="M124" s="493">
        <f>'[1]FINAL'!M124</f>
        <v>-0.3121487837752969</v>
      </c>
      <c r="N124" s="66"/>
      <c r="O124" s="19">
        <v>5.503704207595741</v>
      </c>
      <c r="P124" s="19" t="s">
        <v>731</v>
      </c>
      <c r="Q124" s="487">
        <f>($H124-O124)/FYSNSUM!H124</f>
        <v>0.37433445669129073</v>
      </c>
      <c r="R124" s="493">
        <f>'[1]FINAL'!R124</f>
        <v>-0.04355209714710889</v>
      </c>
      <c r="S124" s="66"/>
      <c r="T124" s="19">
        <v>5.488335189905346</v>
      </c>
      <c r="U124" s="19" t="s">
        <v>731</v>
      </c>
      <c r="V124" s="487">
        <f>($H124-T124)/FYSNSUM!L124</f>
        <v>0.38770216195519813</v>
      </c>
      <c r="W124" s="493">
        <f>'[1]FINAL'!W124</f>
        <v>-0.032116943326079846</v>
      </c>
      <c r="Y124" s="20"/>
      <c r="Z124" s="20"/>
      <c r="AA124" s="20"/>
      <c r="AB124" s="20"/>
      <c r="AC124" s="20"/>
      <c r="AD124" s="20"/>
      <c r="AE124" s="20"/>
      <c r="AF124" s="20"/>
    </row>
    <row r="125" spans="2:23" ht="15" customHeight="1">
      <c r="B125" s="25"/>
      <c r="C125" s="23"/>
      <c r="D125" s="24"/>
      <c r="E125" s="24"/>
      <c r="F125" s="7"/>
      <c r="G125" s="7"/>
      <c r="H125" s="540" t="s">
        <v>106</v>
      </c>
      <c r="I125" s="540"/>
      <c r="J125" s="540"/>
      <c r="K125" s="540"/>
      <c r="L125" s="540"/>
      <c r="M125" s="540"/>
      <c r="N125" s="540"/>
      <c r="O125" s="540"/>
      <c r="P125" s="540"/>
      <c r="Q125" s="540"/>
      <c r="R125" s="540"/>
      <c r="S125" s="540"/>
      <c r="T125" s="540"/>
      <c r="U125" s="540"/>
      <c r="V125" s="540"/>
      <c r="W125" s="540"/>
    </row>
    <row r="126" spans="1:32" ht="16.5" customHeight="1">
      <c r="A126" s="13"/>
      <c r="B126" s="518" t="s">
        <v>240</v>
      </c>
      <c r="C126" s="522" t="s">
        <v>599</v>
      </c>
      <c r="D126" s="532" t="s">
        <v>483</v>
      </c>
      <c r="E126" s="532" t="s">
        <v>481</v>
      </c>
      <c r="F126" s="14" t="s">
        <v>235</v>
      </c>
      <c r="G126" s="14"/>
      <c r="H126" s="482">
        <v>3.5</v>
      </c>
      <c r="I126" s="491">
        <f>'[1]FINAL'!G126</f>
        <v>4.897414745966669</v>
      </c>
      <c r="J126" s="15">
        <v>5.166709958454566</v>
      </c>
      <c r="K126" s="15" t="s">
        <v>731</v>
      </c>
      <c r="L126" s="489">
        <f>($H126-J126)/FYSNSUM!D126</f>
        <v>-1.1540342440330142</v>
      </c>
      <c r="M126" s="492">
        <f>'[1]FINAL'!M126</f>
        <v>-0.18554897632291154</v>
      </c>
      <c r="N126" s="66"/>
      <c r="O126" s="15">
        <v>4.809359128979304</v>
      </c>
      <c r="P126" s="15" t="s">
        <v>731</v>
      </c>
      <c r="Q126" s="489">
        <f>($H126-O126)/FYSNSUM!H126</f>
        <v>-0.8472490565592357</v>
      </c>
      <c r="R126" s="492">
        <f>'[1]FINAL'!R126</f>
        <v>0.056974464741543385</v>
      </c>
      <c r="S126" s="66"/>
      <c r="T126" s="110">
        <v>4.816634035357718</v>
      </c>
      <c r="U126" s="16" t="s">
        <v>731</v>
      </c>
      <c r="V126" s="489">
        <f>($H126-T126)/FYSNSUM!L126</f>
        <v>-0.8594701737332221</v>
      </c>
      <c r="W126" s="492">
        <f>'[1]FINAL'!W126</f>
        <v>0.05273078260940571</v>
      </c>
      <c r="Y126" s="17"/>
      <c r="Z126" s="17"/>
      <c r="AA126" s="17"/>
      <c r="AB126" s="17"/>
      <c r="AC126" s="17"/>
      <c r="AD126" s="17"/>
      <c r="AE126" s="17"/>
      <c r="AF126" s="17"/>
    </row>
    <row r="127" spans="1:32" ht="16.5" customHeight="1">
      <c r="A127" s="13"/>
      <c r="B127" s="518"/>
      <c r="C127" s="513"/>
      <c r="D127" s="515"/>
      <c r="E127" s="538"/>
      <c r="F127" s="18" t="s">
        <v>236</v>
      </c>
      <c r="G127" s="18"/>
      <c r="H127" s="481">
        <v>4.5</v>
      </c>
      <c r="I127" s="343">
        <f>'[1]FINAL'!G127</f>
        <v>4.962735653754236</v>
      </c>
      <c r="J127" s="19">
        <v>4.973646804060128</v>
      </c>
      <c r="K127" s="19" t="s">
        <v>731</v>
      </c>
      <c r="L127" s="487">
        <f>($H127-J127)/FYSNSUM!D127</f>
        <v>-0.3009326794079774</v>
      </c>
      <c r="M127" s="493">
        <f>'[1]FINAL'!M127</f>
        <v>-0.006900741434264992</v>
      </c>
      <c r="N127" s="66"/>
      <c r="O127" s="19">
        <v>4.693792967063033</v>
      </c>
      <c r="P127" s="19" t="s">
        <v>734</v>
      </c>
      <c r="Q127" s="487">
        <f>($H127-O127)/FYSNSUM!H127</f>
        <v>-0.1161458813003946</v>
      </c>
      <c r="R127" s="493">
        <f>'[1]FINAL'!R127</f>
        <v>0.1611961678260977</v>
      </c>
      <c r="S127" s="66"/>
      <c r="T127" s="19">
        <v>4.69407579967997</v>
      </c>
      <c r="U127" s="19" t="s">
        <v>734</v>
      </c>
      <c r="V127" s="487">
        <f>($H127-T127)/FYSNSUM!L127</f>
        <v>-0.11684442197476166</v>
      </c>
      <c r="W127" s="493">
        <f>'[1]FINAL'!W127</f>
        <v>0.16175055396177823</v>
      </c>
      <c r="Y127" s="20"/>
      <c r="Z127" s="20"/>
      <c r="AA127" s="20"/>
      <c r="AB127" s="20"/>
      <c r="AC127" s="20"/>
      <c r="AD127" s="20"/>
      <c r="AE127" s="20"/>
      <c r="AF127" s="20"/>
    </row>
    <row r="128" spans="1:23" ht="34.5" customHeight="1">
      <c r="A128" s="1" t="s">
        <v>484</v>
      </c>
      <c r="B128" s="11" t="s">
        <v>485</v>
      </c>
      <c r="D128" s="181"/>
      <c r="E128" s="181"/>
      <c r="H128" s="540" t="s">
        <v>109</v>
      </c>
      <c r="I128" s="540"/>
      <c r="J128" s="540"/>
      <c r="K128" s="540"/>
      <c r="L128" s="540"/>
      <c r="M128" s="540"/>
      <c r="N128" s="540"/>
      <c r="O128" s="540"/>
      <c r="P128" s="540"/>
      <c r="Q128" s="540"/>
      <c r="R128" s="540"/>
      <c r="S128" s="540"/>
      <c r="T128" s="540"/>
      <c r="U128" s="540"/>
      <c r="V128" s="540"/>
      <c r="W128" s="540"/>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19" t="s">
        <v>231</v>
      </c>
      <c r="C130" s="522" t="s">
        <v>447</v>
      </c>
      <c r="D130" s="532" t="s">
        <v>486</v>
      </c>
      <c r="E130" s="532" t="s">
        <v>297</v>
      </c>
      <c r="F130" s="14" t="s">
        <v>235</v>
      </c>
      <c r="G130" s="14"/>
      <c r="H130" s="482">
        <v>3.17</v>
      </c>
      <c r="I130" s="491">
        <f>'[1]FINAL'!G130</f>
        <v>4.1663736847253485</v>
      </c>
      <c r="J130" s="110">
        <v>4.5368621591765415</v>
      </c>
      <c r="K130" s="110" t="s">
        <v>732</v>
      </c>
      <c r="L130" s="490">
        <f>($H130-J130)/FYSNSUM!D130</f>
        <v>-0.8238373199102806</v>
      </c>
      <c r="M130" s="492">
        <f>'[1]FINAL'!M130</f>
        <v>-0.22298188691102466</v>
      </c>
      <c r="N130" s="66"/>
      <c r="O130" s="110">
        <v>4.004171664727849</v>
      </c>
      <c r="P130" s="110" t="s">
        <v>731</v>
      </c>
      <c r="Q130" s="490">
        <f>($H130-O130)/FYSNSUM!H130</f>
        <v>-0.525562635598195</v>
      </c>
      <c r="R130" s="492">
        <f>'[1]FINAL'!R130</f>
        <v>0.10218287398890938</v>
      </c>
      <c r="S130" s="66"/>
      <c r="T130" s="110">
        <v>4.20829126277655</v>
      </c>
      <c r="U130" s="16" t="s">
        <v>731</v>
      </c>
      <c r="V130" s="490">
        <f>($H130-T130)/FYSNSUM!L130</f>
        <v>-0.6321930622916357</v>
      </c>
      <c r="W130" s="492">
        <f>'[1]FINAL'!W130</f>
        <v>-0.025522285567734632</v>
      </c>
      <c r="Y130" s="17"/>
      <c r="Z130" s="17"/>
      <c r="AA130" s="17"/>
      <c r="AB130" s="17"/>
      <c r="AC130" s="17"/>
      <c r="AD130" s="17"/>
      <c r="AE130" s="17"/>
      <c r="AF130" s="17"/>
    </row>
    <row r="131" spans="1:32" ht="16.5" customHeight="1">
      <c r="A131" s="13"/>
      <c r="B131" s="518"/>
      <c r="C131" s="513"/>
      <c r="D131" s="515"/>
      <c r="E131" s="538"/>
      <c r="F131" s="18" t="s">
        <v>236</v>
      </c>
      <c r="G131" s="18"/>
      <c r="H131" s="481">
        <v>5</v>
      </c>
      <c r="I131" s="343">
        <f>'[1]FINAL'!G131</f>
        <v>4.425690941167234</v>
      </c>
      <c r="J131" s="19">
        <v>4.562911080166646</v>
      </c>
      <c r="K131" s="19" t="s">
        <v>731</v>
      </c>
      <c r="L131" s="487">
        <f>($H131-J131)/FYSNSUM!D131</f>
        <v>0.24866354904264806</v>
      </c>
      <c r="M131" s="493">
        <f>'[1]FINAL'!M131</f>
        <v>-0.07835855484356058</v>
      </c>
      <c r="N131" s="66"/>
      <c r="O131" s="19">
        <v>4.151643771758103</v>
      </c>
      <c r="P131" s="19" t="s">
        <v>734</v>
      </c>
      <c r="Q131" s="487">
        <f>($H131-O131)/FYSNSUM!H131</f>
        <v>0.49099966971310627</v>
      </c>
      <c r="R131" s="493">
        <f>'[1]FINAL'!R131</f>
        <v>0.1586171531240782</v>
      </c>
      <c r="S131" s="66"/>
      <c r="T131" s="19">
        <v>4.290837601641574</v>
      </c>
      <c r="U131" s="19" t="s">
        <v>731</v>
      </c>
      <c r="V131" s="487">
        <f>($H131-T131)/FYSNSUM!L131</f>
        <v>0.40171885288945564</v>
      </c>
      <c r="W131" s="493">
        <f>'[1]FINAL'!W131</f>
        <v>0.07639283195619372</v>
      </c>
      <c r="Y131" s="20"/>
      <c r="Z131" s="20"/>
      <c r="AA131" s="20"/>
      <c r="AB131" s="20"/>
      <c r="AC131" s="20"/>
      <c r="AD131" s="20"/>
      <c r="AE131" s="20"/>
      <c r="AF131" s="20"/>
    </row>
    <row r="132" spans="1:32" ht="16.5" customHeight="1">
      <c r="A132" s="13"/>
      <c r="B132" s="518" t="s">
        <v>237</v>
      </c>
      <c r="C132" s="522" t="s">
        <v>600</v>
      </c>
      <c r="D132" s="532" t="s">
        <v>487</v>
      </c>
      <c r="E132" s="532"/>
      <c r="F132" s="14" t="s">
        <v>235</v>
      </c>
      <c r="G132" s="14"/>
      <c r="H132" s="482">
        <v>2.67</v>
      </c>
      <c r="I132" s="491">
        <f>'[1]FINAL'!G132</f>
        <v>1.5065886481395563</v>
      </c>
      <c r="J132" s="15">
        <v>1.8442577662842052</v>
      </c>
      <c r="K132" s="15" t="s">
        <v>734</v>
      </c>
      <c r="L132" s="489">
        <f>($H132-J132)/FYSNSUM!D132</f>
        <v>0.6601184188247166</v>
      </c>
      <c r="M132" s="492">
        <f>'[1]FINAL'!M132</f>
        <v>-0.271466136190882</v>
      </c>
      <c r="N132" s="66"/>
      <c r="O132" s="15">
        <v>1.5076045576472266</v>
      </c>
      <c r="P132" s="15" t="s">
        <v>731</v>
      </c>
      <c r="Q132" s="489">
        <f>($H132-O132)/FYSNSUM!H132</f>
        <v>0.9530693933477241</v>
      </c>
      <c r="R132" s="492">
        <f>'[1]FINAL'!R132</f>
        <v>-0.0008331019635265471</v>
      </c>
      <c r="S132" s="66"/>
      <c r="T132" s="110">
        <v>1.523447425511049</v>
      </c>
      <c r="U132" s="16" t="s">
        <v>731</v>
      </c>
      <c r="V132" s="489">
        <f>($H132-T132)/FYSNSUM!L132</f>
        <v>0.9349266881272523</v>
      </c>
      <c r="W132" s="492">
        <f>'[1]FINAL'!W132</f>
        <v>-0.013747684520548555</v>
      </c>
      <c r="Y132" s="17"/>
      <c r="Z132" s="17"/>
      <c r="AA132" s="17"/>
      <c r="AB132" s="17"/>
      <c r="AC132" s="17"/>
      <c r="AD132" s="17"/>
      <c r="AE132" s="17"/>
      <c r="AF132" s="17"/>
    </row>
    <row r="133" spans="1:32" ht="16.5" customHeight="1">
      <c r="A133" s="13"/>
      <c r="B133" s="518"/>
      <c r="C133" s="513"/>
      <c r="D133" s="515"/>
      <c r="E133" s="538"/>
      <c r="F133" s="18" t="s">
        <v>236</v>
      </c>
      <c r="G133" s="18"/>
      <c r="H133" s="481">
        <v>1</v>
      </c>
      <c r="I133" s="343">
        <f>'[1]FINAL'!G133</f>
        <v>1.24976662895512</v>
      </c>
      <c r="J133" s="19">
        <v>2.012079189734823</v>
      </c>
      <c r="K133" s="19" t="s">
        <v>733</v>
      </c>
      <c r="L133" s="487">
        <f>($H133-J133)/FYSNSUM!D133</f>
        <v>-0.7199030645728512</v>
      </c>
      <c r="M133" s="493">
        <f>'[1]FINAL'!M133</f>
        <v>-0.5605870708845765</v>
      </c>
      <c r="N133" s="66"/>
      <c r="O133" s="19">
        <v>1.6990805422697686</v>
      </c>
      <c r="P133" s="19" t="s">
        <v>733</v>
      </c>
      <c r="Q133" s="487">
        <f>($H133-O133)/FYSNSUM!H133</f>
        <v>-0.4676485680021671</v>
      </c>
      <c r="R133" s="493">
        <f>'[1]FINAL'!R133</f>
        <v>-0.30086765440300967</v>
      </c>
      <c r="S133" s="66"/>
      <c r="T133" s="19">
        <v>1.841551208775787</v>
      </c>
      <c r="U133" s="19" t="s">
        <v>733</v>
      </c>
      <c r="V133" s="487">
        <f>($H133-T133)/FYSNSUM!L133</f>
        <v>-0.527496030532607</v>
      </c>
      <c r="W133" s="493">
        <f>'[1]FINAL'!W133</f>
        <v>-0.3710508442207989</v>
      </c>
      <c r="Y133" s="20"/>
      <c r="Z133" s="20"/>
      <c r="AA133" s="20"/>
      <c r="AB133" s="20"/>
      <c r="AC133" s="20"/>
      <c r="AD133" s="20"/>
      <c r="AE133" s="20"/>
      <c r="AF133" s="20"/>
    </row>
    <row r="134" spans="1:32" ht="16.5" customHeight="1">
      <c r="A134" s="13"/>
      <c r="B134" s="518" t="s">
        <v>240</v>
      </c>
      <c r="C134" s="522" t="s">
        <v>601</v>
      </c>
      <c r="D134" s="532" t="s">
        <v>488</v>
      </c>
      <c r="E134" s="532"/>
      <c r="F134" s="14" t="s">
        <v>235</v>
      </c>
      <c r="G134" s="14"/>
      <c r="H134" s="482">
        <v>1.83</v>
      </c>
      <c r="I134" s="491">
        <f>'[1]FINAL'!G134</f>
        <v>3.019388391128737</v>
      </c>
      <c r="J134" s="15">
        <v>1.8726086043021661</v>
      </c>
      <c r="K134" s="15" t="s">
        <v>733</v>
      </c>
      <c r="L134" s="489">
        <f>($H134-J134)/FYSNSUM!D134</f>
        <v>-0.023239748865612343</v>
      </c>
      <c r="M134" s="492">
        <f>'[1]FINAL'!M134</f>
        <v>0.6113774034920607</v>
      </c>
      <c r="N134" s="66"/>
      <c r="O134" s="15">
        <v>2.496886334282863</v>
      </c>
      <c r="P134" s="15" t="s">
        <v>731</v>
      </c>
      <c r="Q134" s="490">
        <f>($H134-O134)/FYSNSUM!H134</f>
        <v>-0.2901076622146182</v>
      </c>
      <c r="R134" s="492">
        <f>'[1]FINAL'!R134</f>
        <v>0.2272351833470249</v>
      </c>
      <c r="S134" s="66"/>
      <c r="T134" s="110">
        <v>2.261676019169483</v>
      </c>
      <c r="U134" s="16" t="s">
        <v>734</v>
      </c>
      <c r="V134" s="490">
        <f>($H134-T134)/FYSNSUM!L134</f>
        <v>-0.19744388908301422</v>
      </c>
      <c r="W134" s="492">
        <f>'[1]FINAL'!W134</f>
        <v>0.3465351339642538</v>
      </c>
      <c r="Y134" s="17"/>
      <c r="Z134" s="17"/>
      <c r="AA134" s="17"/>
      <c r="AB134" s="17"/>
      <c r="AC134" s="17"/>
      <c r="AD134" s="17"/>
      <c r="AE134" s="17"/>
      <c r="AF134" s="17"/>
    </row>
    <row r="135" spans="1:32" ht="16.5" customHeight="1">
      <c r="A135" s="13"/>
      <c r="B135" s="518"/>
      <c r="C135" s="513"/>
      <c r="D135" s="515"/>
      <c r="E135" s="538"/>
      <c r="F135" s="18" t="s">
        <v>236</v>
      </c>
      <c r="G135" s="18"/>
      <c r="H135" s="481">
        <v>3.2</v>
      </c>
      <c r="I135" s="343">
        <f>'[1]FINAL'!G135</f>
        <v>5.187824382270337</v>
      </c>
      <c r="J135" s="19">
        <v>3.05566724178267</v>
      </c>
      <c r="K135" s="19" t="s">
        <v>733</v>
      </c>
      <c r="L135" s="487">
        <f>($H135-J135)/FYSNSUM!D135</f>
        <v>0.055780537151737454</v>
      </c>
      <c r="M135" s="493">
        <f>'[1]FINAL'!M135</f>
        <v>0.8045149170089314</v>
      </c>
      <c r="N135" s="66"/>
      <c r="O135" s="19">
        <v>4.091878019318578</v>
      </c>
      <c r="P135" s="19" t="s">
        <v>733</v>
      </c>
      <c r="Q135" s="487">
        <f>($H135-O135)/FYSNSUM!H135</f>
        <v>-0.31186108024851994</v>
      </c>
      <c r="R135" s="493">
        <f>'[1]FINAL'!R135</f>
        <v>0.383115299683459</v>
      </c>
      <c r="S135" s="66"/>
      <c r="T135" s="19">
        <v>3.616940757416009</v>
      </c>
      <c r="U135" s="19" t="s">
        <v>733</v>
      </c>
      <c r="V135" s="487">
        <f>($H135-T135)/FYSNSUM!L135</f>
        <v>-0.14799009208896322</v>
      </c>
      <c r="W135" s="493">
        <f>'[1]FINAL'!W135</f>
        <v>0.5575230761752968</v>
      </c>
      <c r="Y135" s="20"/>
      <c r="Z135" s="20"/>
      <c r="AA135" s="20"/>
      <c r="AB135" s="20"/>
      <c r="AC135" s="20"/>
      <c r="AD135" s="20"/>
      <c r="AE135" s="20"/>
      <c r="AF135" s="20"/>
    </row>
    <row r="136" spans="1:32" ht="36" customHeight="1">
      <c r="A136" s="13"/>
      <c r="B136" s="518" t="s">
        <v>243</v>
      </c>
      <c r="C136" s="522" t="s">
        <v>460</v>
      </c>
      <c r="D136" s="154" t="s">
        <v>379</v>
      </c>
      <c r="E136" s="154" t="s">
        <v>265</v>
      </c>
      <c r="F136" s="14" t="s">
        <v>235</v>
      </c>
      <c r="G136" s="14"/>
      <c r="H136" s="482">
        <v>3.17</v>
      </c>
      <c r="I136" s="491">
        <f>'[1]FINAL'!G136</f>
        <v>2.4348754897895883</v>
      </c>
      <c r="J136" s="15">
        <v>2.286595103970541</v>
      </c>
      <c r="K136" s="15" t="s">
        <v>731</v>
      </c>
      <c r="L136" s="489">
        <f>($H136-J136)/FYSNSUM!D136</f>
        <v>0.6321323935217886</v>
      </c>
      <c r="M136" s="492">
        <f>'[1]FINAL'!M136</f>
        <v>0.10505645265165238</v>
      </c>
      <c r="N136" s="66"/>
      <c r="O136" s="15">
        <v>2.2005978234160266</v>
      </c>
      <c r="P136" s="15" t="s">
        <v>731</v>
      </c>
      <c r="Q136" s="490">
        <f>($H136-O136)/FYSNSUM!H136</f>
        <v>0.6148635519439948</v>
      </c>
      <c r="R136" s="492">
        <f>'[1]FINAL'!R136</f>
        <v>0.14857555510006987</v>
      </c>
      <c r="S136" s="66"/>
      <c r="T136" s="110">
        <v>2.29421793920647</v>
      </c>
      <c r="U136" s="16" t="s">
        <v>731</v>
      </c>
      <c r="V136" s="490">
        <f>($H136-T136)/FYSNSUM!L136</f>
        <v>0.5524698548010741</v>
      </c>
      <c r="W136" s="492">
        <f>'[1]FINAL'!W136</f>
        <v>0.08872805903082441</v>
      </c>
      <c r="Y136" s="17"/>
      <c r="Z136" s="17"/>
      <c r="AA136" s="17"/>
      <c r="AB136" s="17"/>
      <c r="AC136" s="17"/>
      <c r="AD136" s="17"/>
      <c r="AE136" s="17"/>
      <c r="AF136" s="17"/>
    </row>
    <row r="137" spans="1:32" ht="16.5" customHeight="1">
      <c r="A137" s="13"/>
      <c r="B137" s="518"/>
      <c r="C137" s="513"/>
      <c r="D137" s="155"/>
      <c r="E137" s="156"/>
      <c r="F137" s="18" t="s">
        <v>236</v>
      </c>
      <c r="G137" s="18"/>
      <c r="H137" s="481">
        <v>2.2</v>
      </c>
      <c r="I137" s="343">
        <f>'[1]FINAL'!G137</f>
        <v>1.7291088723040944</v>
      </c>
      <c r="J137" s="19">
        <v>2.3541752242365357</v>
      </c>
      <c r="K137" s="19" t="s">
        <v>733</v>
      </c>
      <c r="L137" s="487">
        <f>($H137-J137)/FYSNSUM!D137</f>
        <v>-0.09475954955394578</v>
      </c>
      <c r="M137" s="493">
        <f>'[1]FINAL'!M137</f>
        <v>-0.3902805685349962</v>
      </c>
      <c r="N137" s="66"/>
      <c r="O137" s="19">
        <v>1.9906162594337908</v>
      </c>
      <c r="P137" s="19" t="s">
        <v>734</v>
      </c>
      <c r="Q137" s="487">
        <f>($H137-O137)/FYSNSUM!H137</f>
        <v>0.13685489978163126</v>
      </c>
      <c r="R137" s="493">
        <f>'[1]FINAL'!R137</f>
        <v>-0.17097071053163088</v>
      </c>
      <c r="S137" s="66"/>
      <c r="T137" s="19">
        <v>2.1301416526117025</v>
      </c>
      <c r="U137" s="19" t="s">
        <v>733</v>
      </c>
      <c r="V137" s="487">
        <f>($H137-T137)/FYSNSUM!L137</f>
        <v>0.044429473244712615</v>
      </c>
      <c r="W137" s="493">
        <f>'[1]FINAL'!W137</f>
        <v>-0.25507941319266497</v>
      </c>
      <c r="Y137" s="20"/>
      <c r="Z137" s="20"/>
      <c r="AA137" s="20"/>
      <c r="AB137" s="20"/>
      <c r="AC137" s="20"/>
      <c r="AD137" s="20"/>
      <c r="AE137" s="20"/>
      <c r="AF137" s="20"/>
    </row>
    <row r="138" spans="1:32" ht="16.5" customHeight="1">
      <c r="A138" s="13"/>
      <c r="B138" s="518" t="s">
        <v>245</v>
      </c>
      <c r="C138" s="522" t="s">
        <v>327</v>
      </c>
      <c r="D138" s="532" t="s">
        <v>451</v>
      </c>
      <c r="E138" s="532"/>
      <c r="F138" s="14" t="s">
        <v>235</v>
      </c>
      <c r="G138" s="14"/>
      <c r="H138" s="482">
        <v>2.33</v>
      </c>
      <c r="I138" s="491">
        <f>'[1]FINAL'!G138</f>
        <v>3.163138717197485</v>
      </c>
      <c r="J138" s="15">
        <v>3.40795837868815</v>
      </c>
      <c r="K138" s="15" t="s">
        <v>731</v>
      </c>
      <c r="L138" s="489">
        <f>($H138-J138)/FYSNSUM!D138</f>
        <v>-0.7152337274678686</v>
      </c>
      <c r="M138" s="492">
        <f>'[1]FINAL'!M138</f>
        <v>-0.16300520904970178</v>
      </c>
      <c r="N138" s="66"/>
      <c r="O138" s="15">
        <v>3.7868018716126475</v>
      </c>
      <c r="P138" s="15" t="s">
        <v>733</v>
      </c>
      <c r="Q138" s="489">
        <f>($H138-O138)/FYSNSUM!H138</f>
        <v>-0.8706462506376763</v>
      </c>
      <c r="R138" s="492">
        <f>'[1]FINAL'!R138</f>
        <v>-0.37280621209133824</v>
      </c>
      <c r="S138" s="66"/>
      <c r="T138" s="110">
        <v>3.7748708074703146</v>
      </c>
      <c r="U138" s="16" t="s">
        <v>733</v>
      </c>
      <c r="V138" s="489">
        <f>($H138-T138)/FYSNSUM!L138</f>
        <v>-0.8778389566259195</v>
      </c>
      <c r="W138" s="492">
        <f>'[1]FINAL'!W138</f>
        <v>-0.37168069484761246</v>
      </c>
      <c r="Y138" s="17"/>
      <c r="Z138" s="17"/>
      <c r="AA138" s="17"/>
      <c r="AB138" s="17"/>
      <c r="AC138" s="17"/>
      <c r="AD138" s="17"/>
      <c r="AE138" s="17"/>
      <c r="AF138" s="17"/>
    </row>
    <row r="139" spans="1:32" ht="16.5" customHeight="1">
      <c r="A139" s="13"/>
      <c r="B139" s="518"/>
      <c r="C139" s="513"/>
      <c r="D139" s="515"/>
      <c r="E139" s="538"/>
      <c r="F139" s="18" t="s">
        <v>236</v>
      </c>
      <c r="G139" s="18"/>
      <c r="H139" s="481">
        <v>2.9</v>
      </c>
      <c r="I139" s="343">
        <f>'[1]FINAL'!G139</f>
        <v>2.807555267930092</v>
      </c>
      <c r="J139" s="19">
        <v>3.386551111465953</v>
      </c>
      <c r="K139" s="19" t="s">
        <v>733</v>
      </c>
      <c r="L139" s="487">
        <f>($H139-J139)/FYSNSUM!D139</f>
        <v>-0.3386653857822849</v>
      </c>
      <c r="M139" s="493">
        <f>'[1]FINAL'!M139</f>
        <v>-0.4117234835948172</v>
      </c>
      <c r="N139" s="66"/>
      <c r="O139" s="19">
        <v>3.4571242847715755</v>
      </c>
      <c r="P139" s="19" t="s">
        <v>733</v>
      </c>
      <c r="Q139" s="487">
        <f>($H139-O139)/FYSNSUM!H139</f>
        <v>-0.3610711112140603</v>
      </c>
      <c r="R139" s="493">
        <f>'[1]FINAL'!R139</f>
        <v>-0.4212939675855308</v>
      </c>
      <c r="S139" s="66"/>
      <c r="T139" s="19">
        <v>3.5288312064774443</v>
      </c>
      <c r="U139" s="19" t="s">
        <v>733</v>
      </c>
      <c r="V139" s="487">
        <f>($H139-T139)/FYSNSUM!L139</f>
        <v>-0.4033344858922791</v>
      </c>
      <c r="W139" s="493">
        <f>'[1]FINAL'!W139</f>
        <v>-0.4627264292476651</v>
      </c>
      <c r="Y139" s="20"/>
      <c r="Z139" s="20"/>
      <c r="AA139" s="20"/>
      <c r="AB139" s="20"/>
      <c r="AC139" s="20"/>
      <c r="AD139" s="20"/>
      <c r="AE139" s="20"/>
      <c r="AF139" s="20"/>
    </row>
    <row r="140" spans="2:32" ht="16.5" customHeight="1">
      <c r="B140" s="518" t="s">
        <v>248</v>
      </c>
      <c r="C140" s="522" t="s">
        <v>489</v>
      </c>
      <c r="D140" s="532" t="s">
        <v>490</v>
      </c>
      <c r="E140" s="532"/>
      <c r="F140" s="14" t="s">
        <v>235</v>
      </c>
      <c r="G140" s="14"/>
      <c r="H140" s="482">
        <v>1.33</v>
      </c>
      <c r="I140" s="491">
        <f>'[1]FINAL'!G140</f>
        <v>2.4336837943144616</v>
      </c>
      <c r="J140" s="15">
        <v>1.6865613574656038</v>
      </c>
      <c r="K140" s="15" t="s">
        <v>733</v>
      </c>
      <c r="L140" s="489">
        <f>($H140-J140)/FYSNSUM!D140</f>
        <v>-0.22296372899670067</v>
      </c>
      <c r="M140" s="492">
        <f>'[1]FINAL'!M140</f>
        <v>0.45945913535159744</v>
      </c>
      <c r="N140" s="66"/>
      <c r="O140" s="15">
        <v>2.0155092426710524</v>
      </c>
      <c r="P140" s="15" t="s">
        <v>731</v>
      </c>
      <c r="Q140" s="489">
        <f>($H140-O140)/FYSNSUM!H140</f>
        <v>-0.36604739961358573</v>
      </c>
      <c r="R140" s="492">
        <f>'[1]FINAL'!R140</f>
        <v>0.22324057225262675</v>
      </c>
      <c r="S140" s="66"/>
      <c r="T140" s="110">
        <v>1.8857047832021399</v>
      </c>
      <c r="U140" s="16" t="s">
        <v>732</v>
      </c>
      <c r="V140" s="489">
        <f>($H140-T140)/FYSNSUM!L140</f>
        <v>-0.31008391184739187</v>
      </c>
      <c r="W140" s="492">
        <f>'[1]FINAL'!W140</f>
        <v>0.3057460454918137</v>
      </c>
      <c r="Y140" s="17"/>
      <c r="Z140" s="17"/>
      <c r="AA140" s="17"/>
      <c r="AB140" s="17"/>
      <c r="AC140" s="17"/>
      <c r="AD140" s="17"/>
      <c r="AE140" s="17"/>
      <c r="AF140" s="17"/>
    </row>
    <row r="141" spans="2:32" ht="16.5" customHeight="1">
      <c r="B141" s="518"/>
      <c r="C141" s="513"/>
      <c r="D141" s="515"/>
      <c r="E141" s="538"/>
      <c r="F141" s="18" t="s">
        <v>236</v>
      </c>
      <c r="G141" s="18"/>
      <c r="H141" s="481">
        <v>3.8</v>
      </c>
      <c r="I141" s="343">
        <f>'[1]FINAL'!G141</f>
        <v>4.4759362511392675</v>
      </c>
      <c r="J141" s="19">
        <v>2.2243428111382615</v>
      </c>
      <c r="K141" s="19" t="s">
        <v>733</v>
      </c>
      <c r="L141" s="487">
        <f>($H141-J141)/FYSNSUM!D141</f>
        <v>0.6956130158537815</v>
      </c>
      <c r="M141" s="493">
        <f>'[1]FINAL'!M141</f>
        <v>0.9554181021981959</v>
      </c>
      <c r="N141" s="66"/>
      <c r="O141" s="19">
        <v>2.8052196048220437</v>
      </c>
      <c r="P141" s="19" t="s">
        <v>733</v>
      </c>
      <c r="Q141" s="487">
        <f>($H141-O141)/FYSNSUM!H141</f>
        <v>0.3945417892055178</v>
      </c>
      <c r="R141" s="493">
        <f>'[1]FINAL'!R141</f>
        <v>0.6622173278972583</v>
      </c>
      <c r="S141" s="66"/>
      <c r="T141" s="19">
        <v>2.5020818382825287</v>
      </c>
      <c r="U141" s="19" t="s">
        <v>733</v>
      </c>
      <c r="V141" s="487">
        <f>($H141-T141)/FYSNSUM!L141</f>
        <v>0.5457001370838515</v>
      </c>
      <c r="W141" s="493">
        <f>'[1]FINAL'!W141</f>
        <v>0.8296836728272033</v>
      </c>
      <c r="Y141" s="20"/>
      <c r="Z141" s="20"/>
      <c r="AA141" s="20"/>
      <c r="AB141" s="20"/>
      <c r="AC141" s="20"/>
      <c r="AD141" s="20"/>
      <c r="AE141" s="20"/>
      <c r="AF141" s="20"/>
    </row>
    <row r="142" spans="2:32" ht="16.5" customHeight="1">
      <c r="B142" s="518" t="s">
        <v>251</v>
      </c>
      <c r="C142" s="522" t="s">
        <v>491</v>
      </c>
      <c r="D142" s="532" t="s">
        <v>492</v>
      </c>
      <c r="E142" s="532"/>
      <c r="F142" s="14" t="s">
        <v>235</v>
      </c>
      <c r="G142" s="14"/>
      <c r="H142" s="482">
        <v>2.75</v>
      </c>
      <c r="I142" s="491">
        <f>'[1]FINAL'!G142</f>
        <v>2.377417002623398</v>
      </c>
      <c r="J142" s="15">
        <v>2.1036892089537034</v>
      </c>
      <c r="K142" s="15" t="s">
        <v>732</v>
      </c>
      <c r="L142" s="489">
        <f>($H142-J142)/FYSNSUM!D142</f>
        <v>0.5913717127543133</v>
      </c>
      <c r="M142" s="492">
        <f>'[1]FINAL'!M142</f>
        <v>0.2500083765023962</v>
      </c>
      <c r="N142" s="66"/>
      <c r="O142" s="15">
        <v>2.3583889447653568</v>
      </c>
      <c r="P142" s="15" t="s">
        <v>731</v>
      </c>
      <c r="Q142" s="489">
        <f>($H142-O142)/FYSNSUM!H142</f>
        <v>0.3264660302232606</v>
      </c>
      <c r="R142" s="492">
        <f>'[1]FINAL'!R142</f>
        <v>0.01586354484361431</v>
      </c>
      <c r="S142" s="66"/>
      <c r="T142" s="110">
        <v>2.3135365536497803</v>
      </c>
      <c r="U142" s="16" t="s">
        <v>731</v>
      </c>
      <c r="V142" s="489">
        <f>($H142-T142)/FYSNSUM!L142</f>
        <v>0.37805809050485845</v>
      </c>
      <c r="W142" s="492">
        <f>'[1]FINAL'!W142</f>
        <v>0.05533240898900328</v>
      </c>
      <c r="Y142" s="17"/>
      <c r="Z142" s="17"/>
      <c r="AA142" s="17"/>
      <c r="AB142" s="17"/>
      <c r="AC142" s="17"/>
      <c r="AD142" s="17"/>
      <c r="AE142" s="17"/>
      <c r="AF142" s="17"/>
    </row>
    <row r="143" spans="2:32" ht="16.5" customHeight="1">
      <c r="B143" s="518"/>
      <c r="C143" s="513"/>
      <c r="D143" s="515"/>
      <c r="E143" s="538"/>
      <c r="F143" s="18" t="s">
        <v>236</v>
      </c>
      <c r="G143" s="18"/>
      <c r="H143" s="481">
        <v>2.4</v>
      </c>
      <c r="I143" s="343">
        <f>'[1]FINAL'!G143</f>
        <v>2.3936113761741193</v>
      </c>
      <c r="J143" s="19">
        <v>2.2142846870603816</v>
      </c>
      <c r="K143" s="19" t="s">
        <v>734</v>
      </c>
      <c r="L143" s="487">
        <f>($H143-J143)/FYSNSUM!D143</f>
        <v>0.1881307589726728</v>
      </c>
      <c r="M143" s="493">
        <f>'[1]FINAL'!M143</f>
        <v>0.17721745607557057</v>
      </c>
      <c r="N143" s="66"/>
      <c r="O143" s="19">
        <v>2.4552257780195834</v>
      </c>
      <c r="P143" s="19" t="s">
        <v>731</v>
      </c>
      <c r="Q143" s="487">
        <f>($H143-O143)/FYSNSUM!H143</f>
        <v>-0.04724789740289462</v>
      </c>
      <c r="R143" s="493">
        <f>'[1]FINAL'!R143</f>
        <v>-0.05271185020878993</v>
      </c>
      <c r="S143" s="66"/>
      <c r="T143" s="19">
        <v>2.37053328925905</v>
      </c>
      <c r="U143" s="19" t="s">
        <v>731</v>
      </c>
      <c r="V143" s="487">
        <f>($H143-T143)/FYSNSUM!L143</f>
        <v>0.026526687114786292</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40" t="s">
        <v>108</v>
      </c>
      <c r="I144" s="540"/>
      <c r="J144" s="540"/>
      <c r="K144" s="540"/>
      <c r="L144" s="540"/>
      <c r="M144" s="540"/>
      <c r="N144" s="540"/>
      <c r="O144" s="540"/>
      <c r="P144" s="540"/>
      <c r="Q144" s="540"/>
      <c r="R144" s="540"/>
      <c r="S144" s="540"/>
      <c r="T144" s="540"/>
      <c r="U144" s="540"/>
      <c r="V144" s="540"/>
      <c r="W144" s="540"/>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19" t="s">
        <v>231</v>
      </c>
      <c r="C146" s="522" t="s">
        <v>496</v>
      </c>
      <c r="D146" s="532" t="s">
        <v>497</v>
      </c>
      <c r="E146" s="532" t="s">
        <v>284</v>
      </c>
      <c r="F146" s="14" t="s">
        <v>235</v>
      </c>
      <c r="G146" s="14"/>
      <c r="H146" s="482">
        <v>3.17</v>
      </c>
      <c r="I146" s="491">
        <f>'[1]FINAL'!G146</f>
        <v>3.1713036041258893</v>
      </c>
      <c r="J146" s="110">
        <v>3.3396348658846993</v>
      </c>
      <c r="K146" s="110" t="s">
        <v>732</v>
      </c>
      <c r="L146" s="490">
        <f>($H146-J146)/FYSNSUM!D146</f>
        <v>-0.24117848663746902</v>
      </c>
      <c r="M146" s="492">
        <f>'[1]FINAL'!M146</f>
        <v>-0.23937878654577754</v>
      </c>
      <c r="N146" s="66"/>
      <c r="O146" s="110">
        <v>3.123136380075581</v>
      </c>
      <c r="P146" s="110" t="s">
        <v>731</v>
      </c>
      <c r="Q146" s="490">
        <f>($H146-O146)/FYSNSUM!H146</f>
        <v>0.06148184816785356</v>
      </c>
      <c r="R146" s="492">
        <f>'[1]FINAL'!R146</f>
        <v>0.06319810821617584</v>
      </c>
      <c r="S146" s="66"/>
      <c r="T146" s="110">
        <v>3.1628707263719793</v>
      </c>
      <c r="U146" s="16" t="s">
        <v>731</v>
      </c>
      <c r="V146" s="490">
        <f>($H146-T146)/FYSNSUM!L146</f>
        <v>0.009392161395434487</v>
      </c>
      <c r="W146" s="492">
        <f>'[1]FINAL'!W146</f>
        <v>0.011109809131985808</v>
      </c>
      <c r="Y146" s="17"/>
      <c r="Z146" s="17"/>
      <c r="AA146" s="17"/>
      <c r="AB146" s="17"/>
      <c r="AC146" s="17"/>
      <c r="AD146" s="17"/>
      <c r="AE146" s="17"/>
      <c r="AF146" s="17"/>
    </row>
    <row r="147" spans="1:32" ht="16.5" customHeight="1">
      <c r="A147" s="13"/>
      <c r="B147" s="518"/>
      <c r="C147" s="513"/>
      <c r="D147" s="515"/>
      <c r="E147" s="538"/>
      <c r="F147" s="18" t="s">
        <v>236</v>
      </c>
      <c r="G147" s="18"/>
      <c r="H147" s="481">
        <v>3.7</v>
      </c>
      <c r="I147" s="343">
        <f>'[1]FINAL'!G147</f>
        <v>3.3758596103535212</v>
      </c>
      <c r="J147" s="19">
        <v>3.3532296461240705</v>
      </c>
      <c r="K147" s="19" t="s">
        <v>731</v>
      </c>
      <c r="L147" s="487">
        <f>($H147-J147)/FYSNSUM!D147</f>
        <v>0.5013666486225491</v>
      </c>
      <c r="M147" s="493">
        <f>'[1]FINAL'!M147</f>
        <v>0.03275273367892859</v>
      </c>
      <c r="N147" s="66"/>
      <c r="O147" s="19">
        <v>3.133913340553555</v>
      </c>
      <c r="P147" s="19" t="s">
        <v>733</v>
      </c>
      <c r="Q147" s="487">
        <f>($H147-O147)/FYSNSUM!H147</f>
        <v>0.732057719384651</v>
      </c>
      <c r="R147" s="493">
        <f>'[1]FINAL'!R147</f>
        <v>0.3129944959932089</v>
      </c>
      <c r="S147" s="66"/>
      <c r="T147" s="19">
        <v>3.163065941725432</v>
      </c>
      <c r="U147" s="19" t="s">
        <v>733</v>
      </c>
      <c r="V147" s="487">
        <f>($H147-T147)/FYSNSUM!L147</f>
        <v>0.6949120823508167</v>
      </c>
      <c r="W147" s="493">
        <f>'[1]FINAL'!W147</f>
        <v>0.27542972252766507</v>
      </c>
      <c r="Y147" s="20"/>
      <c r="Z147" s="20"/>
      <c r="AA147" s="20"/>
      <c r="AB147" s="20"/>
      <c r="AC147" s="20"/>
      <c r="AD147" s="20"/>
      <c r="AE147" s="20"/>
      <c r="AF147" s="20"/>
    </row>
    <row r="148" spans="1:32" ht="16.5" customHeight="1">
      <c r="A148" s="13"/>
      <c r="B148" s="518" t="s">
        <v>237</v>
      </c>
      <c r="C148" s="521" t="s">
        <v>336</v>
      </c>
      <c r="D148" s="520" t="s">
        <v>337</v>
      </c>
      <c r="E148" s="532" t="s">
        <v>481</v>
      </c>
      <c r="F148" s="7" t="s">
        <v>235</v>
      </c>
      <c r="G148" s="7"/>
      <c r="H148" s="482">
        <v>3</v>
      </c>
      <c r="I148" s="491">
        <f>'[1]FINAL'!G148</f>
        <v>3.202032223907826</v>
      </c>
      <c r="J148" s="15">
        <v>3.358390361055635</v>
      </c>
      <c r="K148" s="15" t="s">
        <v>732</v>
      </c>
      <c r="L148" s="489">
        <f>($H148-J148)/FYSNSUM!D148</f>
        <v>-0.4810536739572909</v>
      </c>
      <c r="M148" s="492">
        <f>'[1]FINAL'!M148</f>
        <v>-0.20929408154148682</v>
      </c>
      <c r="N148" s="66"/>
      <c r="O148" s="15">
        <v>3.082439620317359</v>
      </c>
      <c r="P148" s="15" t="s">
        <v>731</v>
      </c>
      <c r="Q148" s="489">
        <f>($H148-O148)/FYSNSUM!H148</f>
        <v>-0.10269009060105347</v>
      </c>
      <c r="R148" s="492">
        <f>'[1]FINAL'!R148</f>
        <v>0.1489700144096831</v>
      </c>
      <c r="S148" s="66"/>
      <c r="T148" s="110">
        <v>3.104845275766494</v>
      </c>
      <c r="U148" s="16" t="s">
        <v>731</v>
      </c>
      <c r="V148" s="489">
        <f>($H148-T148)/FYSNSUM!L148</f>
        <v>-0.13083614855647394</v>
      </c>
      <c r="W148" s="492">
        <f>'[1]FINAL'!W148</f>
        <v>0.12127941716642555</v>
      </c>
      <c r="Y148" s="17"/>
      <c r="Z148" s="17"/>
      <c r="AA148" s="17"/>
      <c r="AB148" s="17"/>
      <c r="AC148" s="17"/>
      <c r="AD148" s="17"/>
      <c r="AE148" s="17"/>
      <c r="AF148" s="17"/>
    </row>
    <row r="149" spans="1:32" ht="16.5" customHeight="1">
      <c r="A149" s="13"/>
      <c r="B149" s="518"/>
      <c r="C149" s="513"/>
      <c r="D149" s="515"/>
      <c r="E149" s="538"/>
      <c r="F149" s="18" t="s">
        <v>236</v>
      </c>
      <c r="G149" s="18"/>
      <c r="H149" s="481">
        <v>3.4</v>
      </c>
      <c r="I149" s="343">
        <f>'[1]FINAL'!G149</f>
        <v>2.9577186596874943</v>
      </c>
      <c r="J149" s="19">
        <v>3.3150482762668876</v>
      </c>
      <c r="K149" s="19" t="s">
        <v>733</v>
      </c>
      <c r="L149" s="487">
        <f>($H149-J149)/FYSNSUM!D149</f>
        <v>0.11284992825794547</v>
      </c>
      <c r="M149" s="493">
        <f>'[1]FINAL'!M149</f>
        <v>-0.46702311080751924</v>
      </c>
      <c r="N149" s="66"/>
      <c r="O149" s="19">
        <v>2.9629369561575993</v>
      </c>
      <c r="P149" s="19" t="s">
        <v>731</v>
      </c>
      <c r="Q149" s="487">
        <f>($H149-O149)/FYSNSUM!H149</f>
        <v>0.5202033576900733</v>
      </c>
      <c r="R149" s="493">
        <f>'[1]FINAL'!R149</f>
        <v>-0.0062106266572197685</v>
      </c>
      <c r="S149" s="66"/>
      <c r="T149" s="19">
        <v>2.98083271313733</v>
      </c>
      <c r="U149" s="19" t="s">
        <v>731</v>
      </c>
      <c r="V149" s="487">
        <f>($H149-T149)/FYSNSUM!L149</f>
        <v>0.49864009922598435</v>
      </c>
      <c r="W149" s="493">
        <f>'[1]FINAL'!W149</f>
        <v>-0.02749602335935916</v>
      </c>
      <c r="Y149" s="20"/>
      <c r="Z149" s="20"/>
      <c r="AA149" s="20"/>
      <c r="AB149" s="20"/>
      <c r="AC149" s="20"/>
      <c r="AD149" s="20"/>
      <c r="AE149" s="20"/>
      <c r="AF149" s="20"/>
    </row>
    <row r="150" spans="1:32" ht="16.5" customHeight="1">
      <c r="A150" s="13"/>
      <c r="B150" s="518" t="s">
        <v>240</v>
      </c>
      <c r="C150" s="522" t="s">
        <v>338</v>
      </c>
      <c r="D150" s="532" t="s">
        <v>339</v>
      </c>
      <c r="E150" s="532" t="s">
        <v>265</v>
      </c>
      <c r="F150" s="14" t="s">
        <v>235</v>
      </c>
      <c r="G150" s="14"/>
      <c r="H150" s="482">
        <v>2.83</v>
      </c>
      <c r="I150" s="491">
        <f>'[1]FINAL'!G150</f>
        <v>2.9825274562557795</v>
      </c>
      <c r="J150" s="110">
        <v>2.9993056402318143</v>
      </c>
      <c r="K150" s="110" t="s">
        <v>731</v>
      </c>
      <c r="L150" s="490">
        <f>($H150-J150)/FYSNSUM!D150</f>
        <v>-0.18263071225120858</v>
      </c>
      <c r="M150" s="492">
        <f>'[1]FINAL'!M150</f>
        <v>-0.018089376721198636</v>
      </c>
      <c r="N150" s="66"/>
      <c r="O150" s="110">
        <v>2.7228936006033275</v>
      </c>
      <c r="P150" s="110" t="s">
        <v>734</v>
      </c>
      <c r="Q150" s="490">
        <f>($H150-O150)/FYSNSUM!H150</f>
        <v>0.1108810309384686</v>
      </c>
      <c r="R150" s="492">
        <f>'[1]FINAL'!R150</f>
        <v>0.2687926219769274</v>
      </c>
      <c r="S150" s="66"/>
      <c r="T150" s="110">
        <v>2.736593396487843</v>
      </c>
      <c r="U150" s="16" t="s">
        <v>734</v>
      </c>
      <c r="V150" s="490">
        <f>($H150-T150)/FYSNSUM!L150</f>
        <v>0.09653057459446049</v>
      </c>
      <c r="W150" s="492">
        <f>'[1]FINAL'!W150</f>
        <v>0.25416163782803364</v>
      </c>
      <c r="Y150" s="17"/>
      <c r="Z150" s="17"/>
      <c r="AA150" s="17"/>
      <c r="AB150" s="17"/>
      <c r="AC150" s="17"/>
      <c r="AD150" s="17"/>
      <c r="AE150" s="17"/>
      <c r="AF150" s="17"/>
    </row>
    <row r="151" spans="1:32" ht="16.5" customHeight="1">
      <c r="A151" s="13"/>
      <c r="B151" s="518"/>
      <c r="C151" s="513"/>
      <c r="D151" s="515"/>
      <c r="E151" s="538"/>
      <c r="F151" s="18" t="s">
        <v>236</v>
      </c>
      <c r="G151" s="18"/>
      <c r="H151" s="481">
        <v>3.1</v>
      </c>
      <c r="I151" s="343">
        <f>'[1]FINAL'!G151</f>
        <v>2.754647838553749</v>
      </c>
      <c r="J151" s="19">
        <v>2.809628757551381</v>
      </c>
      <c r="K151" s="19" t="s">
        <v>731</v>
      </c>
      <c r="L151" s="487">
        <f>($H151-J151)/FYSNSUM!D151</f>
        <v>0.29610519226208154</v>
      </c>
      <c r="M151" s="493">
        <f>'[1]FINAL'!M151</f>
        <v>-0.05593008436590272</v>
      </c>
      <c r="N151" s="66"/>
      <c r="O151" s="19">
        <v>2.5731443511016225</v>
      </c>
      <c r="P151" s="19" t="s">
        <v>734</v>
      </c>
      <c r="Q151" s="487">
        <f>($H151-O151)/FYSNSUM!H151</f>
        <v>0.5266627881620018</v>
      </c>
      <c r="R151" s="493">
        <f>'[1]FINAL'!R151</f>
        <v>0.18143676240737458</v>
      </c>
      <c r="S151" s="66"/>
      <c r="T151" s="19">
        <v>2.5715100372119917</v>
      </c>
      <c r="U151" s="19" t="s">
        <v>734</v>
      </c>
      <c r="V151" s="487">
        <f>($H151-T151)/FYSNSUM!L151</f>
        <v>0.5282012346478503</v>
      </c>
      <c r="W151" s="493">
        <f>'[1]FINAL'!W151</f>
        <v>0.1830376991004075</v>
      </c>
      <c r="Y151" s="20"/>
      <c r="Z151" s="20"/>
      <c r="AA151" s="20"/>
      <c r="AB151" s="20"/>
      <c r="AC151" s="20"/>
      <c r="AD151" s="20"/>
      <c r="AE151" s="20"/>
      <c r="AF151" s="20"/>
    </row>
    <row r="152" spans="1:32" ht="15.75" customHeight="1">
      <c r="A152" s="13"/>
      <c r="B152" s="518" t="s">
        <v>243</v>
      </c>
      <c r="C152" s="522" t="s">
        <v>340</v>
      </c>
      <c r="D152" s="532" t="s">
        <v>341</v>
      </c>
      <c r="E152" s="532" t="s">
        <v>481</v>
      </c>
      <c r="F152" s="14" t="s">
        <v>235</v>
      </c>
      <c r="G152" s="14"/>
      <c r="H152" s="482">
        <v>2.67</v>
      </c>
      <c r="I152" s="491">
        <f>'[1]FINAL'!G152</f>
        <v>2.4108254896866184</v>
      </c>
      <c r="J152" s="110">
        <v>2.5431261046000277</v>
      </c>
      <c r="K152" s="110" t="s">
        <v>731</v>
      </c>
      <c r="L152" s="490">
        <f>($H152-J152)/FYSNSUM!D152</f>
        <v>0.12865024250290272</v>
      </c>
      <c r="M152" s="492">
        <f>'[1]FINAL'!M152</f>
        <v>-0.13420236973821267</v>
      </c>
      <c r="N152" s="66"/>
      <c r="O152" s="110">
        <v>2.31535544838689</v>
      </c>
      <c r="P152" s="110" t="s">
        <v>731</v>
      </c>
      <c r="Q152" s="490">
        <f>($H152-O152)/FYSNSUM!H152</f>
        <v>0.3609097997315291</v>
      </c>
      <c r="R152" s="492">
        <f>'[1]FINAL'!R152</f>
        <v>0.09715742964822437</v>
      </c>
      <c r="S152" s="66"/>
      <c r="T152" s="110">
        <v>2.303160718930963</v>
      </c>
      <c r="U152" s="16" t="s">
        <v>731</v>
      </c>
      <c r="V152" s="490">
        <f>($H152-T152)/FYSNSUM!L152</f>
        <v>0.37714764237126497</v>
      </c>
      <c r="W152" s="492">
        <f>'[1]FINAL'!W152</f>
        <v>0.11069007284612069</v>
      </c>
      <c r="Y152" s="17"/>
      <c r="Z152" s="17"/>
      <c r="AA152" s="17"/>
      <c r="AB152" s="17"/>
      <c r="AC152" s="17"/>
      <c r="AD152" s="17"/>
      <c r="AE152" s="17"/>
      <c r="AF152" s="17"/>
    </row>
    <row r="153" spans="1:32" ht="15.75" customHeight="1">
      <c r="A153" s="13"/>
      <c r="B153" s="518"/>
      <c r="C153" s="513"/>
      <c r="D153" s="515"/>
      <c r="E153" s="538"/>
      <c r="F153" s="18" t="s">
        <v>236</v>
      </c>
      <c r="G153" s="18"/>
      <c r="H153" s="481">
        <v>2.3</v>
      </c>
      <c r="I153" s="343">
        <f>'[1]FINAL'!G153</f>
        <v>1.9159512343268679</v>
      </c>
      <c r="J153" s="19">
        <v>2.302023927172334</v>
      </c>
      <c r="K153" s="19" t="s">
        <v>733</v>
      </c>
      <c r="L153" s="487">
        <f>($H153-J153)/FYSNSUM!D153</f>
        <v>-0.0020563008812377764</v>
      </c>
      <c r="M153" s="493">
        <f>'[1]FINAL'!M153</f>
        <v>-0.39220514158499625</v>
      </c>
      <c r="N153" s="66"/>
      <c r="O153" s="19">
        <v>2.0305460912998274</v>
      </c>
      <c r="P153" s="19" t="s">
        <v>732</v>
      </c>
      <c r="Q153" s="487">
        <f>($H153-O153)/FYSNSUM!H153</f>
        <v>0.2758336076727427</v>
      </c>
      <c r="R153" s="493">
        <f>'[1]FINAL'!R153</f>
        <v>-0.11730470069315678</v>
      </c>
      <c r="S153" s="66"/>
      <c r="T153" s="19">
        <v>2.036653321304613</v>
      </c>
      <c r="U153" s="19" t="s">
        <v>732</v>
      </c>
      <c r="V153" s="487">
        <f>($H153-T153)/FYSNSUM!L153</f>
        <v>0.27248284627936764</v>
      </c>
      <c r="W153" s="493">
        <f>'[1]FINAL'!W153</f>
        <v>-0.12488726616353775</v>
      </c>
      <c r="Y153" s="20"/>
      <c r="Z153" s="20"/>
      <c r="AA153" s="20"/>
      <c r="AB153" s="20"/>
      <c r="AC153" s="20"/>
      <c r="AD153" s="20"/>
      <c r="AE153" s="20"/>
      <c r="AF153" s="20"/>
    </row>
    <row r="154" spans="1:32" ht="15.75" customHeight="1">
      <c r="A154" s="13"/>
      <c r="B154" s="518" t="s">
        <v>245</v>
      </c>
      <c r="C154" s="521" t="s">
        <v>342</v>
      </c>
      <c r="D154" s="520" t="s">
        <v>343</v>
      </c>
      <c r="E154" s="532" t="s">
        <v>481</v>
      </c>
      <c r="F154" s="7" t="s">
        <v>235</v>
      </c>
      <c r="G154" s="7"/>
      <c r="H154" s="482">
        <v>2.83</v>
      </c>
      <c r="I154" s="491">
        <f>'[1]FINAL'!G154</f>
        <v>2.692143501716802</v>
      </c>
      <c r="J154" s="15">
        <v>2.7428334243867845</v>
      </c>
      <c r="K154" s="15" t="s">
        <v>731</v>
      </c>
      <c r="L154" s="489">
        <f>($H154-J154)/FYSNSUM!D154</f>
        <v>0.09334359004635112</v>
      </c>
      <c r="M154" s="492">
        <f>'[1]FINAL'!M154</f>
        <v>-0.05426531216043338</v>
      </c>
      <c r="N154" s="66"/>
      <c r="O154" s="15">
        <v>2.533256923213943</v>
      </c>
      <c r="P154" s="15" t="s">
        <v>731</v>
      </c>
      <c r="Q154" s="489">
        <f>($H154-O154)/FYSNSUM!H154</f>
        <v>0.3130412767443142</v>
      </c>
      <c r="R154" s="492">
        <f>'[1]FINAL'!R154</f>
        <v>0.16761456417831755</v>
      </c>
      <c r="S154" s="66"/>
      <c r="T154" s="110">
        <v>2.5363342426783513</v>
      </c>
      <c r="U154" s="16" t="s">
        <v>731</v>
      </c>
      <c r="V154" s="489">
        <f>($H154-T154)/FYSNSUM!L154</f>
        <v>0.311379459179412</v>
      </c>
      <c r="W154" s="492">
        <f>'[1]FINAL'!W154</f>
        <v>0.1652076404720549</v>
      </c>
      <c r="Y154" s="17"/>
      <c r="Z154" s="17"/>
      <c r="AA154" s="17"/>
      <c r="AB154" s="17"/>
      <c r="AC154" s="17"/>
      <c r="AD154" s="17"/>
      <c r="AE154" s="17"/>
      <c r="AF154" s="17"/>
    </row>
    <row r="155" spans="1:32" ht="15.75" customHeight="1">
      <c r="A155" s="13"/>
      <c r="B155" s="518"/>
      <c r="C155" s="513"/>
      <c r="D155" s="515"/>
      <c r="E155" s="538"/>
      <c r="F155" s="18" t="s">
        <v>236</v>
      </c>
      <c r="G155" s="18"/>
      <c r="H155" s="481">
        <v>2.5</v>
      </c>
      <c r="I155" s="343">
        <f>'[1]FINAL'!G155</f>
        <v>2.1061831949632794</v>
      </c>
      <c r="J155" s="19">
        <v>2.515678642134359</v>
      </c>
      <c r="K155" s="19" t="s">
        <v>733</v>
      </c>
      <c r="L155" s="487">
        <f>($H155-J155)/FYSNSUM!D155</f>
        <v>-0.016608636460709425</v>
      </c>
      <c r="M155" s="493">
        <f>'[1]FINAL'!M155</f>
        <v>-0.43211548505874736</v>
      </c>
      <c r="N155" s="66"/>
      <c r="O155" s="19">
        <v>2.2586636799576842</v>
      </c>
      <c r="P155" s="19" t="s">
        <v>734</v>
      </c>
      <c r="Q155" s="487">
        <f>($H155-O155)/FYSNSUM!H155</f>
        <v>0.2525873739367295</v>
      </c>
      <c r="R155" s="493">
        <f>'[1]FINAL'!R155</f>
        <v>-0.15957826926588742</v>
      </c>
      <c r="S155" s="66"/>
      <c r="T155" s="19">
        <v>2.2807005092416732</v>
      </c>
      <c r="U155" s="19" t="s">
        <v>734</v>
      </c>
      <c r="V155" s="487">
        <f>($H155-T155)/FYSNSUM!L155</f>
        <v>0.22980875049692215</v>
      </c>
      <c r="W155" s="493">
        <f>'[1]FINAL'!W155</f>
        <v>-0.18287683569206745</v>
      </c>
      <c r="Y155" s="20"/>
      <c r="Z155" s="20"/>
      <c r="AA155" s="20"/>
      <c r="AB155" s="20"/>
      <c r="AC155" s="20"/>
      <c r="AD155" s="20"/>
      <c r="AE155" s="20"/>
      <c r="AF155" s="20"/>
    </row>
    <row r="156" spans="1:32" ht="24" customHeight="1">
      <c r="A156" s="13"/>
      <c r="B156" s="518" t="s">
        <v>248</v>
      </c>
      <c r="C156" s="521" t="s">
        <v>545</v>
      </c>
      <c r="D156" s="520" t="s">
        <v>345</v>
      </c>
      <c r="E156" s="532"/>
      <c r="F156" s="7" t="s">
        <v>235</v>
      </c>
      <c r="G156" s="7"/>
      <c r="H156" s="482">
        <v>3.17</v>
      </c>
      <c r="I156" s="491">
        <f>'[1]FINAL'!G156</f>
        <v>3.031209751545679</v>
      </c>
      <c r="J156" s="15">
        <v>3.1451451239165267</v>
      </c>
      <c r="K156" s="15" t="s">
        <v>731</v>
      </c>
      <c r="L156" s="489">
        <f>($H156-J156)/FYSNSUM!D156</f>
        <v>0.028411811869639904</v>
      </c>
      <c r="M156" s="492">
        <f>'[1]FINAL'!M156</f>
        <v>-0.12959176933171013</v>
      </c>
      <c r="N156" s="66"/>
      <c r="O156" s="15">
        <v>2.8224170223532563</v>
      </c>
      <c r="P156" s="15" t="s">
        <v>732</v>
      </c>
      <c r="Q156" s="489">
        <f>($H156-O156)/FYSNSUM!H156</f>
        <v>0.3652393659546216</v>
      </c>
      <c r="R156" s="492">
        <f>'[1]FINAL'!R156</f>
        <v>0.21938834039002794</v>
      </c>
      <c r="S156" s="66"/>
      <c r="T156" s="110">
        <v>2.8670825440937002</v>
      </c>
      <c r="U156" s="16" t="s">
        <v>731</v>
      </c>
      <c r="V156" s="489">
        <f>($H156-T156)/FYSNSUM!L156</f>
        <v>0.32208750277466847</v>
      </c>
      <c r="W156" s="492">
        <f>'[1]FINAL'!W156</f>
        <v>0.17451097799039</v>
      </c>
      <c r="Y156" s="17"/>
      <c r="Z156" s="17"/>
      <c r="AA156" s="17"/>
      <c r="AB156" s="17"/>
      <c r="AC156" s="17"/>
      <c r="AD156" s="17"/>
      <c r="AE156" s="17"/>
      <c r="AF156" s="17"/>
    </row>
    <row r="157" spans="1:32" ht="15" customHeight="1">
      <c r="A157" s="13"/>
      <c r="B157" s="518"/>
      <c r="C157" s="513"/>
      <c r="D157" s="515"/>
      <c r="E157" s="538"/>
      <c r="F157" s="18" t="s">
        <v>236</v>
      </c>
      <c r="G157" s="18"/>
      <c r="H157" s="481">
        <v>2.7</v>
      </c>
      <c r="I157" s="343">
        <f>'[1]FINAL'!G157</f>
        <v>2.218201793444325</v>
      </c>
      <c r="J157" s="19">
        <v>3.0250558598877206</v>
      </c>
      <c r="K157" s="19" t="s">
        <v>733</v>
      </c>
      <c r="L157" s="487">
        <f>($H157-J157)/FYSNSUM!D157</f>
        <v>-0.36458485538557117</v>
      </c>
      <c r="M157" s="493">
        <f>'[1]FINAL'!M157</f>
        <v>-0.8797004519539082</v>
      </c>
      <c r="N157" s="66"/>
      <c r="O157" s="19">
        <v>2.560874363105213</v>
      </c>
      <c r="P157" s="19" t="s">
        <v>733</v>
      </c>
      <c r="Q157" s="487">
        <f>($H157-O157)/FYSNSUM!H157</f>
        <v>0.1416748437262757</v>
      </c>
      <c r="R157" s="493">
        <f>'[1]FINAL'!R157</f>
        <v>-0.34881458467928833</v>
      </c>
      <c r="S157" s="66"/>
      <c r="T157" s="19">
        <v>2.6564620854405234</v>
      </c>
      <c r="U157" s="19" t="s">
        <v>733</v>
      </c>
      <c r="V157" s="487">
        <f>($H157-T157)/FYSNSUM!L157</f>
        <v>0.0447696637513522</v>
      </c>
      <c r="W157" s="493">
        <f>'[1]FINAL'!W157</f>
        <v>-0.45060484256823025</v>
      </c>
      <c r="Y157" s="20"/>
      <c r="Z157" s="20"/>
      <c r="AA157" s="20"/>
      <c r="AB157" s="20"/>
      <c r="AC157" s="20"/>
      <c r="AD157" s="20"/>
      <c r="AE157" s="20"/>
      <c r="AF157" s="20"/>
    </row>
    <row r="158" spans="1:32" ht="15" customHeight="1">
      <c r="A158" s="13"/>
      <c r="B158" s="518" t="s">
        <v>251</v>
      </c>
      <c r="C158" s="521" t="s">
        <v>346</v>
      </c>
      <c r="D158" s="520" t="s">
        <v>347</v>
      </c>
      <c r="E158" s="532"/>
      <c r="F158" s="7" t="s">
        <v>235</v>
      </c>
      <c r="G158" s="7"/>
      <c r="H158" s="482">
        <v>3.17</v>
      </c>
      <c r="I158" s="491">
        <f>'[1]FINAL'!G158</f>
        <v>3.420768691347263</v>
      </c>
      <c r="J158" s="15">
        <v>3.378973952897632</v>
      </c>
      <c r="K158" s="15" t="s">
        <v>731</v>
      </c>
      <c r="L158" s="489">
        <f>($H158-J158)/FYSNSUM!D158</f>
        <v>-0.2723459061932008</v>
      </c>
      <c r="M158" s="492">
        <f>'[1]FINAL'!M158</f>
        <v>0.05430055178888242</v>
      </c>
      <c r="N158" s="66"/>
      <c r="O158" s="15">
        <v>3.3184545035342174</v>
      </c>
      <c r="P158" s="15" t="s">
        <v>731</v>
      </c>
      <c r="Q158" s="489">
        <f>($H158-O158)/FYSNSUM!H158</f>
        <v>-0.18869277270659016</v>
      </c>
      <c r="R158" s="492">
        <f>'[1]FINAL'!R158</f>
        <v>0.13003706448305832</v>
      </c>
      <c r="S158" s="66"/>
      <c r="T158" s="110">
        <v>3.3322698461019264</v>
      </c>
      <c r="U158" s="16" t="s">
        <v>731</v>
      </c>
      <c r="V158" s="489">
        <f>($H158-T158)/FYSNSUM!L158</f>
        <v>-0.20618658526583072</v>
      </c>
      <c r="W158" s="492">
        <f>'[1]FINAL'!W158</f>
        <v>0.11244809441509654</v>
      </c>
      <c r="Y158" s="17"/>
      <c r="Z158" s="17"/>
      <c r="AA158" s="17"/>
      <c r="AB158" s="17"/>
      <c r="AC158" s="17"/>
      <c r="AD158" s="17"/>
      <c r="AE158" s="17"/>
      <c r="AF158" s="17"/>
    </row>
    <row r="159" spans="1:32" ht="15" customHeight="1">
      <c r="A159" s="13"/>
      <c r="B159" s="518"/>
      <c r="C159" s="513"/>
      <c r="D159" s="515"/>
      <c r="E159" s="538"/>
      <c r="F159" s="18" t="s">
        <v>236</v>
      </c>
      <c r="G159" s="18"/>
      <c r="H159" s="481">
        <v>3.5</v>
      </c>
      <c r="I159" s="343">
        <f>'[1]FINAL'!G159</f>
        <v>3.606326555107749</v>
      </c>
      <c r="J159" s="19">
        <v>3.497488091426179</v>
      </c>
      <c r="K159" s="19" t="s">
        <v>732</v>
      </c>
      <c r="L159" s="487">
        <f>($H159-J159)/FYSNSUM!D159</f>
        <v>0.003474907363473966</v>
      </c>
      <c r="M159" s="493">
        <f>'[1]FINAL'!M159</f>
        <v>0.15103043300431415</v>
      </c>
      <c r="N159" s="66"/>
      <c r="O159" s="19">
        <v>3.4404372967682284</v>
      </c>
      <c r="P159" s="19" t="s">
        <v>733</v>
      </c>
      <c r="Q159" s="487">
        <f>($H159-O159)/FYSNSUM!H159</f>
        <v>0.0782260467681412</v>
      </c>
      <c r="R159" s="493">
        <f>'[1]FINAL'!R159</f>
        <v>0.2179217459309422</v>
      </c>
      <c r="S159" s="66"/>
      <c r="T159" s="19">
        <v>3.466166115754696</v>
      </c>
      <c r="U159" s="19" t="s">
        <v>733</v>
      </c>
      <c r="V159" s="487">
        <f>($H159-T159)/FYSNSUM!L159</f>
        <v>0.0453003689455358</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40" t="s">
        <v>107</v>
      </c>
      <c r="I160" s="540"/>
      <c r="J160" s="540"/>
      <c r="K160" s="540"/>
      <c r="L160" s="540"/>
      <c r="M160" s="540"/>
      <c r="N160" s="540"/>
      <c r="O160" s="540"/>
      <c r="P160" s="540"/>
      <c r="Q160" s="540"/>
      <c r="R160" s="540"/>
      <c r="S160" s="540"/>
      <c r="T160" s="540"/>
      <c r="U160" s="540"/>
      <c r="V160" s="540"/>
      <c r="W160" s="540"/>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19" t="s">
        <v>231</v>
      </c>
      <c r="C162" s="512" t="s">
        <v>350</v>
      </c>
      <c r="D162" s="514" t="s">
        <v>351</v>
      </c>
      <c r="E162" s="514"/>
      <c r="F162" s="161" t="s">
        <v>235</v>
      </c>
      <c r="G162" s="161"/>
      <c r="H162" s="482">
        <v>3.33</v>
      </c>
      <c r="I162" s="491">
        <f>'[1]FINAL'!G162</f>
        <v>3.3351111349342486</v>
      </c>
      <c r="J162" s="15">
        <v>3.3757641042205746</v>
      </c>
      <c r="K162" s="15" t="s">
        <v>731</v>
      </c>
      <c r="L162" s="489">
        <f>($H162-J162)/FYSNSUM!D162</f>
        <v>-0.06338292850859374</v>
      </c>
      <c r="M162" s="492">
        <f>'[1]FINAL'!M162</f>
        <v>-0.05618470541051028</v>
      </c>
      <c r="N162" s="66"/>
      <c r="O162" s="15">
        <v>3.1778937872969797</v>
      </c>
      <c r="P162" s="15" t="s">
        <v>732</v>
      </c>
      <c r="Q162" s="489">
        <f>($H162-O162)/FYSNSUM!H162</f>
        <v>0.19409283765929813</v>
      </c>
      <c r="R162" s="492">
        <f>'[1]FINAL'!R162</f>
        <v>0.2006202919651931</v>
      </c>
      <c r="S162" s="66"/>
      <c r="T162" s="15">
        <v>3.18725723789722</v>
      </c>
      <c r="U162" s="164" t="s">
        <v>731</v>
      </c>
      <c r="V162" s="489">
        <f>($H162-T162)/FYSNSUM!L162</f>
        <v>0.18202742134980696</v>
      </c>
      <c r="W162" s="492">
        <f>'[1]FINAL'!W162</f>
        <v>0.18854660919387242</v>
      </c>
      <c r="Y162" s="17"/>
      <c r="Z162" s="17"/>
      <c r="AA162" s="17"/>
      <c r="AB162" s="17"/>
      <c r="AC162" s="17"/>
      <c r="AD162" s="17"/>
      <c r="AE162" s="17"/>
      <c r="AF162" s="17"/>
    </row>
    <row r="163" spans="1:32" ht="16.5" customHeight="1">
      <c r="A163" s="13"/>
      <c r="B163" s="518"/>
      <c r="C163" s="513"/>
      <c r="D163" s="515"/>
      <c r="E163" s="538"/>
      <c r="F163" s="18" t="s">
        <v>236</v>
      </c>
      <c r="G163" s="18"/>
      <c r="H163" s="481">
        <v>3.4</v>
      </c>
      <c r="I163" s="343">
        <f>'[1]FINAL'!G163</f>
        <v>3.261648922084836</v>
      </c>
      <c r="J163" s="19">
        <v>3.4995665154771745</v>
      </c>
      <c r="K163" s="19" t="s">
        <v>733</v>
      </c>
      <c r="L163" s="487">
        <f>($H163-J163)/FYSNSUM!D163</f>
        <v>-0.14253842982317372</v>
      </c>
      <c r="M163" s="493">
        <f>'[1]FINAL'!M163</f>
        <v>-0.32949176473660463</v>
      </c>
      <c r="N163" s="66"/>
      <c r="O163" s="19">
        <v>3.2530649945975902</v>
      </c>
      <c r="P163" s="19" t="s">
        <v>731</v>
      </c>
      <c r="Q163" s="487">
        <f>($H163-O163)/FYSNSUM!H163</f>
        <v>0.18294963215081897</v>
      </c>
      <c r="R163" s="493">
        <f>'[1]FINAL'!R163</f>
        <v>0.010684322350626661</v>
      </c>
      <c r="S163" s="66"/>
      <c r="T163" s="19">
        <v>3.2740569333144487</v>
      </c>
      <c r="U163" s="19" t="s">
        <v>731</v>
      </c>
      <c r="V163" s="487">
        <f>($H163-T163)/FYSNSUM!L163</f>
        <v>0.1577553331168478</v>
      </c>
      <c r="W163" s="493">
        <f>'[1]FINAL'!W163</f>
        <v>-0.015540623940198494</v>
      </c>
      <c r="Y163" s="20"/>
      <c r="Z163" s="20"/>
      <c r="AA163" s="20"/>
      <c r="AB163" s="20"/>
      <c r="AC163" s="20"/>
      <c r="AD163" s="20"/>
      <c r="AE163" s="20"/>
      <c r="AF163" s="20"/>
    </row>
    <row r="164" spans="1:32" ht="16.5" customHeight="1">
      <c r="A164" s="13"/>
      <c r="B164" s="518" t="s">
        <v>237</v>
      </c>
      <c r="C164" s="522" t="s">
        <v>116</v>
      </c>
      <c r="D164" s="532" t="s">
        <v>353</v>
      </c>
      <c r="E164" s="532"/>
      <c r="F164" s="14" t="s">
        <v>235</v>
      </c>
      <c r="G164" s="14"/>
      <c r="H164" s="482">
        <v>2.5</v>
      </c>
      <c r="I164" s="491">
        <f>'[1]FINAL'!G164</f>
        <v>3.061794989180474</v>
      </c>
      <c r="J164" s="15">
        <v>3.017071511407889</v>
      </c>
      <c r="K164" s="15" t="s">
        <v>731</v>
      </c>
      <c r="L164" s="489">
        <f>($H164-J164)/FYSNSUM!D164</f>
        <v>-0.5853155727632635</v>
      </c>
      <c r="M164" s="492">
        <f>'[1]FINAL'!M164</f>
        <v>0.05049990566754321</v>
      </c>
      <c r="N164" s="66"/>
      <c r="O164" s="15">
        <v>2.82594835726823</v>
      </c>
      <c r="P164" s="15" t="s">
        <v>732</v>
      </c>
      <c r="Q164" s="489">
        <f>($H164-O164)/FYSNSUM!H164</f>
        <v>-0.34956756383101584</v>
      </c>
      <c r="R164" s="492">
        <f>'[1]FINAL'!R164</f>
        <v>0.2529333187541816</v>
      </c>
      <c r="S164" s="66"/>
      <c r="T164" s="110">
        <v>2.842799487913404</v>
      </c>
      <c r="U164" s="16" t="s">
        <v>732</v>
      </c>
      <c r="V164" s="489">
        <f>($H164-T164)/FYSNSUM!L164</f>
        <v>-0.3684982871742828</v>
      </c>
      <c r="W164" s="492">
        <f>'[1]FINAL'!W164</f>
        <v>0.2354119889732787</v>
      </c>
      <c r="Y164" s="17"/>
      <c r="Z164" s="17"/>
      <c r="AA164" s="17"/>
      <c r="AB164" s="17"/>
      <c r="AC164" s="17"/>
      <c r="AD164" s="17"/>
      <c r="AE164" s="17"/>
      <c r="AF164" s="17"/>
    </row>
    <row r="165" spans="1:32" ht="16.5" customHeight="1">
      <c r="A165" s="13"/>
      <c r="B165" s="518"/>
      <c r="C165" s="513"/>
      <c r="D165" s="515"/>
      <c r="E165" s="538"/>
      <c r="F165" s="18" t="s">
        <v>236</v>
      </c>
      <c r="G165" s="18"/>
      <c r="H165" s="481">
        <v>3.5</v>
      </c>
      <c r="I165" s="343">
        <f>'[1]FINAL'!G165</f>
        <v>3.2152525555267943</v>
      </c>
      <c r="J165" s="19">
        <v>3.2253085466414233</v>
      </c>
      <c r="K165" s="19" t="s">
        <v>731</v>
      </c>
      <c r="L165" s="487">
        <f>($H165-J165)/FYSNSUM!D165</f>
        <v>0.3188483953748242</v>
      </c>
      <c r="M165" s="493">
        <f>'[1]FINAL'!M165</f>
        <v>-0.01163410851342402</v>
      </c>
      <c r="N165" s="66"/>
      <c r="O165" s="19">
        <v>3.094461779354188</v>
      </c>
      <c r="P165" s="19" t="s">
        <v>732</v>
      </c>
      <c r="Q165" s="487">
        <f>($H165-O165)/FYSNSUM!H165</f>
        <v>0.44548113710313453</v>
      </c>
      <c r="R165" s="493">
        <f>'[1]FINAL'!R165</f>
        <v>0.13269957133614557</v>
      </c>
      <c r="S165" s="66"/>
      <c r="T165" s="19">
        <v>3.0842877983540533</v>
      </c>
      <c r="U165" s="19" t="s">
        <v>732</v>
      </c>
      <c r="V165" s="487">
        <f>($H165-T165)/FYSNSUM!L165</f>
        <v>0.4548924713218786</v>
      </c>
      <c r="W165" s="493">
        <f>'[1]FINAL'!W165</f>
        <v>0.14331200143091158</v>
      </c>
      <c r="Y165" s="20"/>
      <c r="Z165" s="20"/>
      <c r="AA165" s="20"/>
      <c r="AB165" s="20"/>
      <c r="AC165" s="20"/>
      <c r="AD165" s="20"/>
      <c r="AE165" s="20"/>
      <c r="AF165" s="20"/>
    </row>
    <row r="166" spans="1:32" ht="16.5" customHeight="1">
      <c r="A166" s="13"/>
      <c r="B166" s="518" t="s">
        <v>240</v>
      </c>
      <c r="C166" s="522" t="s">
        <v>354</v>
      </c>
      <c r="D166" s="532" t="s">
        <v>355</v>
      </c>
      <c r="E166" s="532"/>
      <c r="F166" s="14" t="s">
        <v>235</v>
      </c>
      <c r="G166" s="14"/>
      <c r="H166" s="482">
        <v>3.17</v>
      </c>
      <c r="I166" s="491">
        <f>'[1]FINAL'!G166</f>
        <v>3.302540100489366</v>
      </c>
      <c r="J166" s="15">
        <v>3.269629781223569</v>
      </c>
      <c r="K166" s="15" t="s">
        <v>731</v>
      </c>
      <c r="L166" s="489">
        <f>($H166-J166)/FYSNSUM!D166</f>
        <v>-0.12533451627837222</v>
      </c>
      <c r="M166" s="492">
        <f>'[1]FINAL'!M166</f>
        <v>0.04123484855594532</v>
      </c>
      <c r="N166" s="66"/>
      <c r="O166" s="15">
        <v>3.077688242114175</v>
      </c>
      <c r="P166" s="15" t="s">
        <v>734</v>
      </c>
      <c r="Q166" s="489">
        <f>($H166-O166)/FYSNSUM!H166</f>
        <v>0.11038699442766277</v>
      </c>
      <c r="R166" s="492">
        <f>'[1]FINAL'!R166</f>
        <v>0.2688616593235994</v>
      </c>
      <c r="S166" s="66"/>
      <c r="T166" s="110">
        <v>3.0452456838847746</v>
      </c>
      <c r="U166" s="16" t="s">
        <v>734</v>
      </c>
      <c r="V166" s="489">
        <f>($H166-T166)/FYSNSUM!L166</f>
        <v>0.14650432046030434</v>
      </c>
      <c r="W166" s="492">
        <f>'[1]FINAL'!W166</f>
        <v>0.30214849233934704</v>
      </c>
      <c r="Y166" s="17"/>
      <c r="Z166" s="17"/>
      <c r="AA166" s="17"/>
      <c r="AB166" s="17"/>
      <c r="AC166" s="17"/>
      <c r="AD166" s="17"/>
      <c r="AE166" s="17"/>
      <c r="AF166" s="17"/>
    </row>
    <row r="167" spans="1:32" ht="16.5" customHeight="1">
      <c r="A167" s="13"/>
      <c r="B167" s="518"/>
      <c r="C167" s="513"/>
      <c r="D167" s="515"/>
      <c r="E167" s="538"/>
      <c r="F167" s="18" t="s">
        <v>236</v>
      </c>
      <c r="G167" s="18"/>
      <c r="H167" s="481">
        <v>3.6</v>
      </c>
      <c r="I167" s="343">
        <f>'[1]FINAL'!G167</f>
        <v>3.261054165627375</v>
      </c>
      <c r="J167" s="19">
        <v>3.3740138220887133</v>
      </c>
      <c r="K167" s="19" t="s">
        <v>732</v>
      </c>
      <c r="L167" s="487">
        <f>($H167-J167)/FYSNSUM!D167</f>
        <v>0.2970084587818179</v>
      </c>
      <c r="M167" s="493">
        <f>'[1]FINAL'!M167</f>
        <v>-0.14711125450571086</v>
      </c>
      <c r="N167" s="66"/>
      <c r="O167" s="19">
        <v>3.1328664189469104</v>
      </c>
      <c r="P167" s="19" t="s">
        <v>734</v>
      </c>
      <c r="Q167" s="487">
        <f>($H167-O167)/FYSNSUM!H167</f>
        <v>0.5534692663687066</v>
      </c>
      <c r="R167" s="493">
        <f>'[1]FINAL'!R167</f>
        <v>0.15189446830508066</v>
      </c>
      <c r="S167" s="66"/>
      <c r="T167" s="19">
        <v>3.1314174319429804</v>
      </c>
      <c r="U167" s="19" t="s">
        <v>734</v>
      </c>
      <c r="V167" s="487">
        <f>($H167-T167)/FYSNSUM!L167</f>
        <v>0.5505943454177263</v>
      </c>
      <c r="W167" s="493">
        <f>'[1]FINAL'!W167</f>
        <v>0.15233119888403338</v>
      </c>
      <c r="Y167" s="20"/>
      <c r="Z167" s="20"/>
      <c r="AA167" s="20"/>
      <c r="AB167" s="20"/>
      <c r="AC167" s="20"/>
      <c r="AD167" s="20"/>
      <c r="AE167" s="20"/>
      <c r="AF167" s="20"/>
    </row>
    <row r="168" spans="1:32" ht="16.5" customHeight="1">
      <c r="A168" s="13"/>
      <c r="B168" s="518" t="s">
        <v>243</v>
      </c>
      <c r="C168" s="522" t="s">
        <v>356</v>
      </c>
      <c r="D168" s="532" t="s">
        <v>357</v>
      </c>
      <c r="E168" s="532"/>
      <c r="F168" s="14" t="s">
        <v>235</v>
      </c>
      <c r="G168" s="14"/>
      <c r="H168" s="482">
        <v>3.17</v>
      </c>
      <c r="I168" s="491">
        <f>'[1]FINAL'!G168</f>
        <v>3.1534399652601857</v>
      </c>
      <c r="J168" s="15">
        <v>3.1008178592231186</v>
      </c>
      <c r="K168" s="15" t="s">
        <v>731</v>
      </c>
      <c r="L168" s="489">
        <f>($H168-J168)/FYSNSUM!D168</f>
        <v>0.07959353601934686</v>
      </c>
      <c r="M168" s="492">
        <f>'[1]FINAL'!M168</f>
        <v>0.06043340601400954</v>
      </c>
      <c r="N168" s="66"/>
      <c r="O168" s="15">
        <v>2.9380776031718834</v>
      </c>
      <c r="P168" s="15" t="s">
        <v>732</v>
      </c>
      <c r="Q168" s="489">
        <f>($H168-O168)/FYSNSUM!H168</f>
        <v>0.26053773861918245</v>
      </c>
      <c r="R168" s="492">
        <f>'[1]FINAL'!R168</f>
        <v>0.24192720174104831</v>
      </c>
      <c r="S168" s="66"/>
      <c r="T168" s="110">
        <v>2.887698640100741</v>
      </c>
      <c r="U168" s="16" t="s">
        <v>734</v>
      </c>
      <c r="V168" s="489">
        <f>($H168-T168)/FYSNSUM!L168</f>
        <v>0.30987855623150073</v>
      </c>
      <c r="W168" s="492">
        <f>'[1]FINAL'!W168</f>
        <v>0.29170071568788036</v>
      </c>
      <c r="Y168" s="17"/>
      <c r="Z168" s="17"/>
      <c r="AA168" s="17"/>
      <c r="AB168" s="17"/>
      <c r="AC168" s="17"/>
      <c r="AD168" s="17"/>
      <c r="AE168" s="17"/>
      <c r="AF168" s="17"/>
    </row>
    <row r="169" spans="1:32" ht="16.5" customHeight="1">
      <c r="A169" s="13"/>
      <c r="B169" s="518"/>
      <c r="C169" s="513"/>
      <c r="D169" s="515"/>
      <c r="E169" s="538"/>
      <c r="F169" s="18" t="s">
        <v>236</v>
      </c>
      <c r="G169" s="18"/>
      <c r="H169" s="481">
        <v>3.6</v>
      </c>
      <c r="I169" s="343">
        <f>'[1]FINAL'!G169</f>
        <v>3.2247619036872215</v>
      </c>
      <c r="J169" s="19">
        <v>3.289351363010181</v>
      </c>
      <c r="K169" s="19" t="s">
        <v>731</v>
      </c>
      <c r="L169" s="487">
        <f>($H169-J169)/FYSNSUM!D169</f>
        <v>0.3900468772412118</v>
      </c>
      <c r="M169" s="493">
        <f>'[1]FINAL'!M169</f>
        <v>-0.080816563431877</v>
      </c>
      <c r="N169" s="66"/>
      <c r="O169" s="19">
        <v>3.0541301146051807</v>
      </c>
      <c r="P169" s="19" t="s">
        <v>733</v>
      </c>
      <c r="Q169" s="487">
        <f>($H169-O169)/FYSNSUM!H169</f>
        <v>0.6184224315409877</v>
      </c>
      <c r="R169" s="493">
        <f>'[1]FINAL'!R169</f>
        <v>0.19335489544301843</v>
      </c>
      <c r="S169" s="66"/>
      <c r="T169" s="19">
        <v>3.0233982337500938</v>
      </c>
      <c r="U169" s="19" t="s">
        <v>733</v>
      </c>
      <c r="V169" s="487">
        <f>($H169-T169)/FYSNSUM!L169</f>
        <v>0.6423877248769132</v>
      </c>
      <c r="W169" s="493">
        <f>'[1]FINAL'!W169</f>
        <v>0.2243550306675123</v>
      </c>
      <c r="Y169" s="20"/>
      <c r="Z169" s="20"/>
      <c r="AA169" s="20"/>
      <c r="AB169" s="20"/>
      <c r="AC169" s="20"/>
      <c r="AD169" s="20"/>
      <c r="AE169" s="20"/>
      <c r="AF169" s="20"/>
    </row>
    <row r="170" spans="1:32" ht="16.5" customHeight="1">
      <c r="A170" s="13"/>
      <c r="B170" s="518" t="s">
        <v>245</v>
      </c>
      <c r="C170" s="522" t="s">
        <v>358</v>
      </c>
      <c r="D170" s="532" t="s">
        <v>359</v>
      </c>
      <c r="E170" s="532"/>
      <c r="F170" s="14" t="s">
        <v>235</v>
      </c>
      <c r="G170" s="14"/>
      <c r="H170" s="482">
        <v>3.33</v>
      </c>
      <c r="I170" s="491">
        <f>'[1]FINAL'!G170</f>
        <v>3.3843533449537784</v>
      </c>
      <c r="J170" s="15">
        <v>3.4033558398409984</v>
      </c>
      <c r="K170" s="15" t="s">
        <v>731</v>
      </c>
      <c r="L170" s="489">
        <f>($H170-J170)/FYSNSUM!D170</f>
        <v>-0.10111741623437738</v>
      </c>
      <c r="M170" s="492">
        <f>'[1]FINAL'!M170</f>
        <v>-0.0261131789664615</v>
      </c>
      <c r="N170" s="66"/>
      <c r="O170" s="15">
        <v>3.220224957879363</v>
      </c>
      <c r="P170" s="15" t="s">
        <v>732</v>
      </c>
      <c r="Q170" s="489">
        <f>($H170-O170)/FYSNSUM!H170</f>
        <v>0.14071221665625325</v>
      </c>
      <c r="R170" s="492">
        <f>'[1]FINAL'!R170</f>
        <v>0.2103818838917385</v>
      </c>
      <c r="S170" s="66"/>
      <c r="T170" s="110">
        <v>3.2471745389185926</v>
      </c>
      <c r="U170" s="16" t="s">
        <v>731</v>
      </c>
      <c r="V170" s="489">
        <f>($H170-T170)/FYSNSUM!L170</f>
        <v>0.10654922252515882</v>
      </c>
      <c r="W170" s="492">
        <f>'[1]FINAL'!W170</f>
        <v>0.17647044369704365</v>
      </c>
      <c r="Y170" s="17"/>
      <c r="Z170" s="17"/>
      <c r="AA170" s="17"/>
      <c r="AB170" s="17"/>
      <c r="AC170" s="17"/>
      <c r="AD170" s="17"/>
      <c r="AE170" s="17"/>
      <c r="AF170" s="17"/>
    </row>
    <row r="171" spans="1:32" ht="16.5" customHeight="1">
      <c r="A171" s="13"/>
      <c r="B171" s="518"/>
      <c r="C171" s="513"/>
      <c r="D171" s="515"/>
      <c r="E171" s="538"/>
      <c r="F171" s="18" t="s">
        <v>236</v>
      </c>
      <c r="G171" s="18"/>
      <c r="H171" s="481">
        <v>3.9</v>
      </c>
      <c r="I171" s="343">
        <f>'[1]FINAL'!G171</f>
        <v>3.457090554082179</v>
      </c>
      <c r="J171" s="19">
        <v>3.591192493365271</v>
      </c>
      <c r="K171" s="19" t="s">
        <v>734</v>
      </c>
      <c r="L171" s="487">
        <f>($H171-J171)/FYSNSUM!D171</f>
        <v>0.4961622251446153</v>
      </c>
      <c r="M171" s="493">
        <f>'[1]FINAL'!M171</f>
        <v>-0.21159394502153955</v>
      </c>
      <c r="N171" s="66"/>
      <c r="O171" s="19">
        <v>3.344025796365559</v>
      </c>
      <c r="P171" s="19" t="s">
        <v>734</v>
      </c>
      <c r="Q171" s="487">
        <f>($H171-O171)/FYSNSUM!H171</f>
        <v>0.7312529562493593</v>
      </c>
      <c r="R171" s="493">
        <f>'[1]FINAL'!R171</f>
        <v>0.14873971112176293</v>
      </c>
      <c r="S171" s="66"/>
      <c r="T171" s="19">
        <v>3.3796169575448745</v>
      </c>
      <c r="U171" s="19" t="s">
        <v>731</v>
      </c>
      <c r="V171" s="487">
        <f>($H171-T171)/FYSNSUM!L171</f>
        <v>0.6947249154770219</v>
      </c>
      <c r="W171" s="493">
        <f>'[1]FINAL'!W171</f>
        <v>0.10343374293191794</v>
      </c>
      <c r="Y171" s="20"/>
      <c r="Z171" s="20"/>
      <c r="AA171" s="20"/>
      <c r="AB171" s="20"/>
      <c r="AC171" s="20"/>
      <c r="AD171" s="20"/>
      <c r="AE171" s="20"/>
      <c r="AF171" s="20"/>
    </row>
    <row r="172" spans="1:32" ht="16.5" customHeight="1">
      <c r="A172" s="13"/>
      <c r="B172" s="518" t="s">
        <v>248</v>
      </c>
      <c r="C172" s="522" t="s">
        <v>360</v>
      </c>
      <c r="D172" s="532" t="s">
        <v>361</v>
      </c>
      <c r="E172" s="532"/>
      <c r="F172" s="14" t="s">
        <v>235</v>
      </c>
      <c r="G172" s="14"/>
      <c r="H172" s="482">
        <v>3.33</v>
      </c>
      <c r="I172" s="491">
        <f>'[1]FINAL'!G172</f>
        <v>3.2407451113088923</v>
      </c>
      <c r="J172" s="15">
        <v>3.1215044098016778</v>
      </c>
      <c r="K172" s="15" t="s">
        <v>731</v>
      </c>
      <c r="L172" s="489">
        <f>($H172-J172)/FYSNSUM!D172</f>
        <v>0.24497565714673913</v>
      </c>
      <c r="M172" s="492">
        <f>'[1]FINAL'!M172</f>
        <v>0.14022862526728977</v>
      </c>
      <c r="N172" s="66"/>
      <c r="O172" s="15">
        <v>2.9580335795682995</v>
      </c>
      <c r="P172" s="15" t="s">
        <v>733</v>
      </c>
      <c r="Q172" s="489">
        <f>($H172-O172)/FYSNSUM!H172</f>
        <v>0.42975748349763926</v>
      </c>
      <c r="R172" s="492">
        <f>'[1]FINAL'!R172</f>
        <v>0.32665162819575216</v>
      </c>
      <c r="S172" s="66"/>
      <c r="T172" s="110">
        <v>2.9890520811182473</v>
      </c>
      <c r="U172" s="16" t="s">
        <v>734</v>
      </c>
      <c r="V172" s="489">
        <f>($H172-T172)/FYSNSUM!L172</f>
        <v>0.3933958495912312</v>
      </c>
      <c r="W172" s="492">
        <f>'[1]FINAL'!W172</f>
        <v>0.29041486197522004</v>
      </c>
      <c r="Y172" s="17"/>
      <c r="Z172" s="17"/>
      <c r="AA172" s="17"/>
      <c r="AB172" s="17"/>
      <c r="AC172" s="17"/>
      <c r="AD172" s="17"/>
      <c r="AE172" s="17"/>
      <c r="AF172" s="17"/>
    </row>
    <row r="173" spans="1:32" ht="16.5" customHeight="1">
      <c r="A173" s="13"/>
      <c r="B173" s="518"/>
      <c r="C173" s="513"/>
      <c r="D173" s="515"/>
      <c r="E173" s="538"/>
      <c r="F173" s="18" t="s">
        <v>236</v>
      </c>
      <c r="G173" s="18"/>
      <c r="H173" s="481">
        <v>3.6</v>
      </c>
      <c r="I173" s="343">
        <f>'[1]FINAL'!G173</f>
        <v>3.2391404008443585</v>
      </c>
      <c r="J173" s="19">
        <v>3.2109966949298543</v>
      </c>
      <c r="K173" s="19" t="s">
        <v>731</v>
      </c>
      <c r="L173" s="487">
        <f>($H173-J173)/FYSNSUM!D173</f>
        <v>0.4580329769745876</v>
      </c>
      <c r="M173" s="493">
        <f>'[1]FINAL'!M173</f>
        <v>0.03327627611219164</v>
      </c>
      <c r="N173" s="66"/>
      <c r="O173" s="19">
        <v>3.0861462263530366</v>
      </c>
      <c r="P173" s="19" t="s">
        <v>734</v>
      </c>
      <c r="Q173" s="487">
        <f>($H173-O173)/FYSNSUM!H173</f>
        <v>0.5917084049267317</v>
      </c>
      <c r="R173" s="493">
        <f>'[1]FINAL'!R173</f>
        <v>0.17620724948677827</v>
      </c>
      <c r="S173" s="66"/>
      <c r="T173" s="19">
        <v>3.110252049237678</v>
      </c>
      <c r="U173" s="19" t="s">
        <v>734</v>
      </c>
      <c r="V173" s="487">
        <f>($H173-T173)/FYSNSUM!L173</f>
        <v>0.5620676216910651</v>
      </c>
      <c r="W173" s="493">
        <f>'[1]FINAL'!W173</f>
        <v>0.14792900377864893</v>
      </c>
      <c r="Y173" s="20"/>
      <c r="Z173" s="20"/>
      <c r="AA173" s="20"/>
      <c r="AB173" s="20"/>
      <c r="AC173" s="20"/>
      <c r="AD173" s="20"/>
      <c r="AE173" s="20"/>
      <c r="AF173" s="20"/>
    </row>
    <row r="174" spans="1:32" ht="16.5" customHeight="1">
      <c r="A174" s="13"/>
      <c r="B174" s="518" t="s">
        <v>251</v>
      </c>
      <c r="C174" s="522" t="s">
        <v>362</v>
      </c>
      <c r="D174" s="532" t="s">
        <v>363</v>
      </c>
      <c r="E174" s="532"/>
      <c r="F174" s="14" t="s">
        <v>235</v>
      </c>
      <c r="G174" s="14"/>
      <c r="H174" s="482">
        <v>2.83</v>
      </c>
      <c r="I174" s="491">
        <f>'[1]FINAL'!G174</f>
        <v>3.212617187833222</v>
      </c>
      <c r="J174" s="15">
        <v>3.0782642462471705</v>
      </c>
      <c r="K174" s="15" t="s">
        <v>731</v>
      </c>
      <c r="L174" s="489">
        <f>($H174-J174)/FYSNSUM!D174</f>
        <v>-0.28481386254094104</v>
      </c>
      <c r="M174" s="492">
        <f>'[1]FINAL'!M174</f>
        <v>0.15384466357967905</v>
      </c>
      <c r="N174" s="66"/>
      <c r="O174" s="15">
        <v>3.065329495970953</v>
      </c>
      <c r="P174" s="15" t="s">
        <v>731</v>
      </c>
      <c r="Q174" s="489">
        <f>($H174-O174)/FYSNSUM!H174</f>
        <v>-0.2693217891763196</v>
      </c>
      <c r="R174" s="492">
        <f>'[1]FINAL'!R174</f>
        <v>0.1685524936622236</v>
      </c>
      <c r="S174" s="66"/>
      <c r="T174" s="110">
        <v>3.0545478732233886</v>
      </c>
      <c r="U174" s="16" t="s">
        <v>731</v>
      </c>
      <c r="V174" s="489">
        <f>($H174-T174)/FYSNSUM!L174</f>
        <v>-0.25407398913325563</v>
      </c>
      <c r="W174" s="492">
        <f>'[1]FINAL'!W174</f>
        <v>0.17885190128855932</v>
      </c>
      <c r="Y174" s="17"/>
      <c r="Z174" s="17"/>
      <c r="AA174" s="17"/>
      <c r="AB174" s="17"/>
      <c r="AC174" s="17"/>
      <c r="AD174" s="17"/>
      <c r="AE174" s="17"/>
      <c r="AF174" s="17"/>
    </row>
    <row r="175" spans="1:32" ht="16.5" customHeight="1">
      <c r="A175" s="13"/>
      <c r="B175" s="518"/>
      <c r="C175" s="513"/>
      <c r="D175" s="515"/>
      <c r="E175" s="538"/>
      <c r="F175" s="18" t="s">
        <v>236</v>
      </c>
      <c r="G175" s="18"/>
      <c r="H175" s="481">
        <v>2.7</v>
      </c>
      <c r="I175" s="343">
        <f>'[1]FINAL'!G175</f>
        <v>3.3344740562135065</v>
      </c>
      <c r="J175" s="19">
        <v>3.230715215651827</v>
      </c>
      <c r="K175" s="19" t="s">
        <v>732</v>
      </c>
      <c r="L175" s="487">
        <f>($H175-J175)/FYSNSUM!D175</f>
        <v>-0.6282898697493563</v>
      </c>
      <c r="M175" s="493">
        <f>'[1]FINAL'!M175</f>
        <v>0.12296404820785145</v>
      </c>
      <c r="N175" s="66"/>
      <c r="O175" s="19">
        <v>3.217350675770112</v>
      </c>
      <c r="P175" s="19" t="s">
        <v>732</v>
      </c>
      <c r="Q175" s="487">
        <f>($H175-O175)/FYSNSUM!H175</f>
        <v>-0.610124301494577</v>
      </c>
      <c r="R175" s="493">
        <f>'[1]FINAL'!R175</f>
        <v>0.13813229608803976</v>
      </c>
      <c r="S175" s="66"/>
      <c r="T175" s="19">
        <v>3.2181589017470156</v>
      </c>
      <c r="U175" s="19" t="s">
        <v>732</v>
      </c>
      <c r="V175" s="487">
        <f>($H175-T175)/FYSNSUM!L175</f>
        <v>-0.6089071361287846</v>
      </c>
      <c r="W175" s="493">
        <f>'[1]FINAL'!W175</f>
        <v>0.13668816320905045</v>
      </c>
      <c r="Y175" s="20"/>
      <c r="Z175" s="20"/>
      <c r="AA175" s="20"/>
      <c r="AB175" s="20"/>
      <c r="AC175" s="20"/>
      <c r="AD175" s="20"/>
      <c r="AE175" s="20"/>
      <c r="AF175" s="20"/>
    </row>
    <row r="176" spans="1:32" ht="16.5" customHeight="1">
      <c r="A176" s="13"/>
      <c r="B176" s="518" t="s">
        <v>253</v>
      </c>
      <c r="C176" s="522" t="s">
        <v>364</v>
      </c>
      <c r="D176" s="532" t="s">
        <v>498</v>
      </c>
      <c r="E176" s="532"/>
      <c r="F176" s="14" t="s">
        <v>235</v>
      </c>
      <c r="G176" s="14"/>
      <c r="H176" s="482">
        <v>3.17</v>
      </c>
      <c r="I176" s="491">
        <f>'[1]FINAL'!G176</f>
        <v>3.2791290826046033</v>
      </c>
      <c r="J176" s="15">
        <v>3.25339684537114</v>
      </c>
      <c r="K176" s="15" t="s">
        <v>731</v>
      </c>
      <c r="L176" s="489">
        <f>($H176-J176)/FYSNSUM!D176</f>
        <v>-0.10400953394379975</v>
      </c>
      <c r="M176" s="492">
        <f>'[1]FINAL'!M176</f>
        <v>0.032014505026699266</v>
      </c>
      <c r="N176" s="66"/>
      <c r="O176" s="15">
        <v>3.0395950702920613</v>
      </c>
      <c r="P176" s="15" t="s">
        <v>734</v>
      </c>
      <c r="Q176" s="489">
        <f>($H176-O176)/FYSNSUM!H176</f>
        <v>0.1508684912930596</v>
      </c>
      <c r="R176" s="492">
        <f>'[1]FINAL'!R176</f>
        <v>0.2771261646171016</v>
      </c>
      <c r="S176" s="66"/>
      <c r="T176" s="110">
        <v>3.032451768152827</v>
      </c>
      <c r="U176" s="16" t="s">
        <v>734</v>
      </c>
      <c r="V176" s="489">
        <f>($H176-T176)/FYSNSUM!L176</f>
        <v>0.15852886873809904</v>
      </c>
      <c r="W176" s="492">
        <f>'[1]FINAL'!W176</f>
        <v>0.28430508338700117</v>
      </c>
      <c r="Y176" s="17"/>
      <c r="Z176" s="17"/>
      <c r="AA176" s="17"/>
      <c r="AB176" s="17"/>
      <c r="AC176" s="17"/>
      <c r="AD176" s="17"/>
      <c r="AE176" s="17"/>
      <c r="AF176" s="17"/>
    </row>
    <row r="177" spans="1:32" ht="16.5" customHeight="1">
      <c r="A177" s="13"/>
      <c r="B177" s="518"/>
      <c r="C177" s="513"/>
      <c r="D177" s="515"/>
      <c r="E177" s="538"/>
      <c r="F177" s="18" t="s">
        <v>236</v>
      </c>
      <c r="G177" s="18"/>
      <c r="H177" s="481">
        <v>3.6</v>
      </c>
      <c r="I177" s="343">
        <f>'[1]FINAL'!G177</f>
        <v>3.4313031313425544</v>
      </c>
      <c r="J177" s="19">
        <v>3.3954193012175216</v>
      </c>
      <c r="K177" s="19" t="s">
        <v>731</v>
      </c>
      <c r="L177" s="487">
        <f>($H177-J177)/FYSNSUM!D177</f>
        <v>0.2697451964509437</v>
      </c>
      <c r="M177" s="493">
        <f>'[1]FINAL'!M177</f>
        <v>0.04757758962634164</v>
      </c>
      <c r="N177" s="66"/>
      <c r="O177" s="19">
        <v>3.189598525677586</v>
      </c>
      <c r="P177" s="19" t="s">
        <v>733</v>
      </c>
      <c r="Q177" s="487">
        <f>($H177-O177)/FYSNSUM!H177</f>
        <v>0.48454876734394614</v>
      </c>
      <c r="R177" s="493">
        <f>'[1]FINAL'!R177</f>
        <v>0.28550315879443416</v>
      </c>
      <c r="S177" s="66"/>
      <c r="T177" s="19">
        <v>3.1932218209573078</v>
      </c>
      <c r="U177" s="19" t="s">
        <v>733</v>
      </c>
      <c r="V177" s="487">
        <f>($H177-T177)/FYSNSUM!L177</f>
        <v>0.48189690471133284</v>
      </c>
      <c r="W177" s="493">
        <f>'[1]FINAL'!W177</f>
        <v>0.28208237099563566</v>
      </c>
      <c r="Y177" s="20"/>
      <c r="Z177" s="20"/>
      <c r="AA177" s="20"/>
      <c r="AB177" s="20"/>
      <c r="AC177" s="20"/>
      <c r="AD177" s="20"/>
      <c r="AE177" s="20"/>
      <c r="AF177" s="20"/>
    </row>
    <row r="178" spans="1:32" ht="16.5" customHeight="1">
      <c r="A178" s="13"/>
      <c r="B178" s="518" t="s">
        <v>255</v>
      </c>
      <c r="C178" s="522" t="s">
        <v>473</v>
      </c>
      <c r="D178" s="532" t="s">
        <v>469</v>
      </c>
      <c r="E178" s="532"/>
      <c r="F178" s="14" t="s">
        <v>235</v>
      </c>
      <c r="G178" s="14"/>
      <c r="H178" s="482">
        <v>1.83</v>
      </c>
      <c r="I178" s="491">
        <f>'[1]FINAL'!G178</f>
        <v>1.9572861438178533</v>
      </c>
      <c r="J178" s="15">
        <v>2.0342438957922746</v>
      </c>
      <c r="K178" s="15" t="s">
        <v>731</v>
      </c>
      <c r="L178" s="489">
        <f>($H178-J178)/FYSNSUM!D178</f>
        <v>-0.20010110395627062</v>
      </c>
      <c r="M178" s="492">
        <f>'[1]FINAL'!M178</f>
        <v>-0.07527375611455661</v>
      </c>
      <c r="N178" s="66"/>
      <c r="O178" s="15">
        <v>1.9840997527403703</v>
      </c>
      <c r="P178" s="15" t="s">
        <v>731</v>
      </c>
      <c r="Q178" s="489">
        <f>($H178-O178)/FYSNSUM!H178</f>
        <v>-0.15086713473359456</v>
      </c>
      <c r="R178" s="492">
        <f>'[1]FINAL'!R178</f>
        <v>-0.026249691705996215</v>
      </c>
      <c r="S178" s="66"/>
      <c r="T178" s="110">
        <v>1.9400821391998033</v>
      </c>
      <c r="U178" s="16" t="s">
        <v>731</v>
      </c>
      <c r="V178" s="489">
        <f>($H178-T178)/FYSNSUM!L178</f>
        <v>-0.10931970471745736</v>
      </c>
      <c r="W178" s="492">
        <f>'[1]FINAL'!W178</f>
        <v>0.01708451223661421</v>
      </c>
      <c r="Y178" s="17"/>
      <c r="Z178" s="17"/>
      <c r="AA178" s="17"/>
      <c r="AB178" s="17"/>
      <c r="AC178" s="17"/>
      <c r="AD178" s="17"/>
      <c r="AE178" s="17"/>
      <c r="AF178" s="17"/>
    </row>
    <row r="179" spans="1:32" ht="16.5" customHeight="1">
      <c r="A179" s="13"/>
      <c r="B179" s="518"/>
      <c r="C179" s="513"/>
      <c r="D179" s="515"/>
      <c r="E179" s="538"/>
      <c r="F179" s="18" t="s">
        <v>236</v>
      </c>
      <c r="G179" s="18"/>
      <c r="H179" s="481">
        <v>2.22</v>
      </c>
      <c r="I179" s="343">
        <f>'[1]FINAL'!G179</f>
        <v>1.8957119917281735</v>
      </c>
      <c r="J179" s="19">
        <v>2.4428349372181413</v>
      </c>
      <c r="K179" s="19" t="s">
        <v>733</v>
      </c>
      <c r="L179" s="487">
        <f>($H179-J179)/FYSNSUM!D179</f>
        <v>-0.2055457072968454</v>
      </c>
      <c r="M179" s="493">
        <f>'[1]FINAL'!M179</f>
        <v>-0.507683180246424</v>
      </c>
      <c r="N179" s="66"/>
      <c r="O179" s="19">
        <v>2.1444856601021467</v>
      </c>
      <c r="P179" s="19" t="s">
        <v>733</v>
      </c>
      <c r="Q179" s="487">
        <f>($H179-O179)/FYSNSUM!H179</f>
        <v>0.07159127828549942</v>
      </c>
      <c r="R179" s="493">
        <f>'[1]FINAL'!R179</f>
        <v>-0.2358700147271118</v>
      </c>
      <c r="S179" s="66"/>
      <c r="T179" s="19">
        <v>2.1213000070215036</v>
      </c>
      <c r="U179" s="19" t="s">
        <v>733</v>
      </c>
      <c r="V179" s="487">
        <f>($H179-T179)/FYSNSUM!L179</f>
        <v>0.09426890848717283</v>
      </c>
      <c r="W179" s="493">
        <f>'[1]FINAL'!W179</f>
        <v>-0.2154641630917385</v>
      </c>
      <c r="Y179" s="20"/>
      <c r="Z179" s="20"/>
      <c r="AA179" s="20"/>
      <c r="AB179" s="20"/>
      <c r="AC179" s="20"/>
      <c r="AD179" s="20"/>
      <c r="AE179" s="20"/>
      <c r="AF179" s="20"/>
    </row>
    <row r="180" spans="1:32" ht="16.5" customHeight="1">
      <c r="A180" s="13"/>
      <c r="B180" s="518" t="s">
        <v>259</v>
      </c>
      <c r="C180" s="522" t="s">
        <v>499</v>
      </c>
      <c r="D180" s="532" t="s">
        <v>500</v>
      </c>
      <c r="E180" s="532"/>
      <c r="F180" s="14" t="s">
        <v>235</v>
      </c>
      <c r="G180" s="14"/>
      <c r="H180" s="482">
        <v>3.33</v>
      </c>
      <c r="I180" s="491">
        <f>'[1]FINAL'!G180</f>
        <v>3.100149091698632</v>
      </c>
      <c r="J180" s="15">
        <v>3.095770224996702</v>
      </c>
      <c r="K180" s="15" t="s">
        <v>731</v>
      </c>
      <c r="L180" s="489">
        <f>($H180-J180)/FYSNSUM!D180</f>
        <v>0.2908893629880779</v>
      </c>
      <c r="M180" s="492">
        <f>'[1]FINAL'!M180</f>
        <v>0.005422484217653487</v>
      </c>
      <c r="N180" s="66"/>
      <c r="O180" s="15">
        <v>2.942775554067284</v>
      </c>
      <c r="P180" s="15" t="s">
        <v>731</v>
      </c>
      <c r="Q180" s="489">
        <f>($H180-O180)/FYSNSUM!H180</f>
        <v>0.4563886805209436</v>
      </c>
      <c r="R180" s="492">
        <f>'[1]FINAL'!R180</f>
        <v>0.18547784506324702</v>
      </c>
      <c r="S180" s="66"/>
      <c r="T180" s="110">
        <v>2.953375432501336</v>
      </c>
      <c r="U180" s="16" t="s">
        <v>731</v>
      </c>
      <c r="V180" s="489">
        <f>($H180-T180)/FYSNSUM!L180</f>
        <v>0.44399336365573683</v>
      </c>
      <c r="W180" s="492">
        <f>'[1]FINAL'!W180</f>
        <v>0.17302657024054072</v>
      </c>
      <c r="Y180" s="17"/>
      <c r="Z180" s="17"/>
      <c r="AA180" s="17"/>
      <c r="AB180" s="17"/>
      <c r="AC180" s="17"/>
      <c r="AD180" s="17"/>
      <c r="AE180" s="17"/>
      <c r="AF180" s="17"/>
    </row>
    <row r="181" spans="1:32" ht="16.5" customHeight="1">
      <c r="A181" s="13"/>
      <c r="B181" s="518"/>
      <c r="C181" s="513"/>
      <c r="D181" s="515"/>
      <c r="E181" s="538"/>
      <c r="F181" s="18" t="s">
        <v>236</v>
      </c>
      <c r="G181" s="18"/>
      <c r="H181" s="481">
        <v>3</v>
      </c>
      <c r="I181" s="343">
        <f>'[1]FINAL'!G181</f>
        <v>3.156289622080195</v>
      </c>
      <c r="J181" s="19">
        <v>3.231252422585138</v>
      </c>
      <c r="K181" s="19" t="s">
        <v>731</v>
      </c>
      <c r="L181" s="487">
        <f>($H181-J181)/FYSNSUM!D181</f>
        <v>-0.27785654877567256</v>
      </c>
      <c r="M181" s="493">
        <f>'[1]FINAL'!M181</f>
        <v>-0.0893881523583721</v>
      </c>
      <c r="N181" s="66"/>
      <c r="O181" s="19">
        <v>3.038340441904</v>
      </c>
      <c r="P181" s="19" t="s">
        <v>732</v>
      </c>
      <c r="Q181" s="487">
        <f>($H181-O181)/FYSNSUM!H181</f>
        <v>-0.043448072892906975</v>
      </c>
      <c r="R181" s="493">
        <f>'[1]FINAL'!R181</f>
        <v>0.1336601180030112</v>
      </c>
      <c r="S181" s="66"/>
      <c r="T181" s="19">
        <v>3.0684925653321935</v>
      </c>
      <c r="U181" s="19" t="s">
        <v>731</v>
      </c>
      <c r="V181" s="487">
        <f>($H181-T181)/FYSNSUM!L181</f>
        <v>-0.07831567860689882</v>
      </c>
      <c r="W181" s="493">
        <f>'[1]FINAL'!W181</f>
        <v>0.10038754063784643</v>
      </c>
      <c r="Y181" s="20"/>
      <c r="Z181" s="20"/>
      <c r="AA181" s="20"/>
      <c r="AB181" s="20"/>
      <c r="AC181" s="20"/>
      <c r="AD181" s="20"/>
      <c r="AE181" s="20"/>
      <c r="AF181" s="20"/>
    </row>
    <row r="182" spans="1:32" ht="16.5" customHeight="1">
      <c r="A182" s="13"/>
      <c r="B182" s="518" t="s">
        <v>261</v>
      </c>
      <c r="C182" s="522" t="s">
        <v>501</v>
      </c>
      <c r="D182" s="532" t="s">
        <v>502</v>
      </c>
      <c r="E182" s="532"/>
      <c r="F182" s="14" t="s">
        <v>235</v>
      </c>
      <c r="G182" s="14"/>
      <c r="H182" s="482">
        <v>2.83</v>
      </c>
      <c r="I182" s="491">
        <f>'[1]FINAL'!G182</f>
        <v>2.972543143036689</v>
      </c>
      <c r="J182" s="15">
        <v>3.0578387884490827</v>
      </c>
      <c r="K182" s="15" t="s">
        <v>731</v>
      </c>
      <c r="L182" s="489">
        <f>($H182-J182)/FYSNSUM!D182</f>
        <v>-0.25180842542572557</v>
      </c>
      <c r="M182" s="492">
        <f>'[1]FINAL'!M182</f>
        <v>-0.09373846789405033</v>
      </c>
      <c r="N182" s="66"/>
      <c r="O182" s="15">
        <v>2.833222290214915</v>
      </c>
      <c r="P182" s="15" t="s">
        <v>731</v>
      </c>
      <c r="Q182" s="489">
        <f>($H182-O182)/FYSNSUM!H182</f>
        <v>-0.003384194628431434</v>
      </c>
      <c r="R182" s="492">
        <f>'[1]FINAL'!R182</f>
        <v>0.14630431688846224</v>
      </c>
      <c r="S182" s="66"/>
      <c r="T182" s="110">
        <v>2.836563312347433</v>
      </c>
      <c r="U182" s="16" t="s">
        <v>731</v>
      </c>
      <c r="V182" s="489">
        <f>($H182-T182)/FYSNSUM!L182</f>
        <v>-0.006904024536177462</v>
      </c>
      <c r="W182" s="492">
        <f>'[1]FINAL'!W182</f>
        <v>0.14303433728135057</v>
      </c>
      <c r="Y182" s="17"/>
      <c r="Z182" s="17"/>
      <c r="AA182" s="17"/>
      <c r="AB182" s="17"/>
      <c r="AC182" s="17"/>
      <c r="AD182" s="17"/>
      <c r="AE182" s="17"/>
      <c r="AF182" s="17"/>
    </row>
    <row r="183" spans="1:32" ht="16.5" customHeight="1">
      <c r="A183" s="13"/>
      <c r="B183" s="518"/>
      <c r="C183" s="513"/>
      <c r="D183" s="515"/>
      <c r="E183" s="538"/>
      <c r="F183" s="18" t="s">
        <v>236</v>
      </c>
      <c r="G183" s="18"/>
      <c r="H183" s="481">
        <v>3.44</v>
      </c>
      <c r="I183" s="343">
        <f>'[1]FINAL'!G183</f>
        <v>2.857319563058373</v>
      </c>
      <c r="J183" s="19">
        <v>3.157214581808559</v>
      </c>
      <c r="K183" s="19" t="s">
        <v>733</v>
      </c>
      <c r="L183" s="487">
        <f>($H183-J183)/FYSNSUM!D183</f>
        <v>0.3164275758120475</v>
      </c>
      <c r="M183" s="493">
        <f>'[1]FINAL'!M183</f>
        <v>-0.3289348268161392</v>
      </c>
      <c r="N183" s="66"/>
      <c r="O183" s="19">
        <v>2.8425723777504186</v>
      </c>
      <c r="P183" s="19" t="s">
        <v>731</v>
      </c>
      <c r="Q183" s="487">
        <f>($H183-O183)/FYSNSUM!H183</f>
        <v>0.603328956646744</v>
      </c>
      <c r="R183" s="493">
        <f>'[1]FINAL'!R183</f>
        <v>0.014890246591142001</v>
      </c>
      <c r="S183" s="66"/>
      <c r="T183" s="19">
        <v>2.862337104912607</v>
      </c>
      <c r="U183" s="19" t="s">
        <v>731</v>
      </c>
      <c r="V183" s="487">
        <f>($H183-T183)/FYSNSUM!L183</f>
        <v>0.5856866237569475</v>
      </c>
      <c r="W183" s="493">
        <f>'[1]FINAL'!W183</f>
        <v>-0.005086966074545348</v>
      </c>
      <c r="Y183" s="20"/>
      <c r="Z183" s="20"/>
      <c r="AA183" s="20"/>
      <c r="AB183" s="20"/>
      <c r="AC183" s="20"/>
      <c r="AD183" s="20"/>
      <c r="AE183" s="20"/>
      <c r="AF183" s="20"/>
    </row>
    <row r="184" spans="1:32" ht="16.5" customHeight="1">
      <c r="A184" s="13"/>
      <c r="B184" s="518" t="s">
        <v>263</v>
      </c>
      <c r="C184" s="522" t="s">
        <v>503</v>
      </c>
      <c r="D184" s="532" t="s">
        <v>504</v>
      </c>
      <c r="E184" s="532"/>
      <c r="F184" s="14" t="s">
        <v>235</v>
      </c>
      <c r="G184" s="14"/>
      <c r="H184" s="482">
        <v>3</v>
      </c>
      <c r="I184" s="491">
        <f>'[1]FINAL'!G184</f>
        <v>3.0082205647764013</v>
      </c>
      <c r="J184" s="15">
        <v>2.8914005312744075</v>
      </c>
      <c r="K184" s="15" t="s">
        <v>731</v>
      </c>
      <c r="L184" s="489">
        <f>($H184-J184)/FYSNSUM!D184</f>
        <v>0.11721525027739865</v>
      </c>
      <c r="M184" s="492">
        <f>'[1]FINAL'!M184</f>
        <v>0.12590406382373498</v>
      </c>
      <c r="N184" s="66"/>
      <c r="O184" s="15">
        <v>2.7149322028518346</v>
      </c>
      <c r="P184" s="15" t="s">
        <v>734</v>
      </c>
      <c r="Q184" s="489">
        <f>($H184-O184)/FYSNSUM!H184</f>
        <v>0.2980660261506124</v>
      </c>
      <c r="R184" s="492">
        <f>'[1]FINAL'!R184</f>
        <v>0.30665889705415555</v>
      </c>
      <c r="S184" s="66"/>
      <c r="T184" s="110">
        <v>2.6949743838758775</v>
      </c>
      <c r="U184" s="16" t="s">
        <v>733</v>
      </c>
      <c r="V184" s="489">
        <f>($H184-T184)/FYSNSUM!L184</f>
        <v>0.3176615325864404</v>
      </c>
      <c r="W184" s="492">
        <f>'[1]FINAL'!W184</f>
        <v>0.32622236333870586</v>
      </c>
      <c r="Y184" s="17"/>
      <c r="Z184" s="17"/>
      <c r="AA184" s="17"/>
      <c r="AB184" s="17"/>
      <c r="AC184" s="17"/>
      <c r="AD184" s="17"/>
      <c r="AE184" s="17"/>
      <c r="AF184" s="17"/>
    </row>
    <row r="185" spans="1:32" ht="16.5" customHeight="1">
      <c r="A185" s="13"/>
      <c r="B185" s="518"/>
      <c r="C185" s="513"/>
      <c r="D185" s="515"/>
      <c r="E185" s="538"/>
      <c r="F185" s="18" t="s">
        <v>236</v>
      </c>
      <c r="G185" s="18"/>
      <c r="H185" s="481">
        <v>3.33</v>
      </c>
      <c r="I185" s="343">
        <f>'[1]FINAL'!G185</f>
        <v>2.7500116519095674</v>
      </c>
      <c r="J185" s="19">
        <v>2.912628832637226</v>
      </c>
      <c r="K185" s="19" t="s">
        <v>732</v>
      </c>
      <c r="L185" s="487">
        <f>($H185-J185)/FYSNSUM!D185</f>
        <v>0.44076820738244393</v>
      </c>
      <c r="M185" s="493">
        <f>'[1]FINAL'!M185</f>
        <v>-0.16872628188469332</v>
      </c>
      <c r="N185" s="66"/>
      <c r="O185" s="19">
        <v>2.6959951447733967</v>
      </c>
      <c r="P185" s="19" t="s">
        <v>731</v>
      </c>
      <c r="Q185" s="487">
        <f>($H185-O185)/FYSNSUM!H185</f>
        <v>0.6419745797053615</v>
      </c>
      <c r="R185" s="493">
        <f>'[1]FINAL'!R185</f>
        <v>0.054676892348941346</v>
      </c>
      <c r="S185" s="66"/>
      <c r="T185" s="19">
        <v>2.6863512897151214</v>
      </c>
      <c r="U185" s="19" t="s">
        <v>731</v>
      </c>
      <c r="V185" s="487">
        <f>($H185-T185)/FYSNSUM!L185</f>
        <v>0.6514650932718332</v>
      </c>
      <c r="W185" s="493">
        <f>'[1]FINAL'!W185</f>
        <v>0.06442734530302319</v>
      </c>
      <c r="Y185" s="20"/>
      <c r="Z185" s="20"/>
      <c r="AA185" s="20"/>
      <c r="AB185" s="20"/>
      <c r="AC185" s="20"/>
      <c r="AD185" s="20"/>
      <c r="AE185" s="20"/>
      <c r="AF185" s="20"/>
    </row>
    <row r="186" spans="1:32" ht="16.5" customHeight="1">
      <c r="A186" s="13"/>
      <c r="B186" s="518" t="s">
        <v>266</v>
      </c>
      <c r="C186" s="522" t="s">
        <v>505</v>
      </c>
      <c r="D186" s="532" t="s">
        <v>506</v>
      </c>
      <c r="E186" s="532"/>
      <c r="F186" s="14" t="s">
        <v>235</v>
      </c>
      <c r="G186" s="14"/>
      <c r="H186" s="482">
        <v>2.83</v>
      </c>
      <c r="I186" s="491">
        <f>'[1]FINAL'!G186</f>
        <v>2.7589193554349283</v>
      </c>
      <c r="J186" s="15">
        <v>2.8445102638593247</v>
      </c>
      <c r="K186" s="15" t="s">
        <v>731</v>
      </c>
      <c r="L186" s="489">
        <f>($H186-J186)/FYSNSUM!D186</f>
        <v>-0.016176057708280994</v>
      </c>
      <c r="M186" s="492">
        <f>'[1]FINAL'!M186</f>
        <v>-0.0953561884530167</v>
      </c>
      <c r="N186" s="66"/>
      <c r="O186" s="15">
        <v>2.7060353029747484</v>
      </c>
      <c r="P186" s="15" t="s">
        <v>731</v>
      </c>
      <c r="Q186" s="489">
        <f>($H186-O186)/FYSNSUM!H186</f>
        <v>0.13442727923660017</v>
      </c>
      <c r="R186" s="492">
        <f>'[1]FINAL'!R186</f>
        <v>0.05734820185998307</v>
      </c>
      <c r="S186" s="66"/>
      <c r="T186" s="110">
        <v>2.7220559193495313</v>
      </c>
      <c r="U186" s="16" t="s">
        <v>731</v>
      </c>
      <c r="V186" s="489">
        <f>($H186-T186)/FYSNSUM!L186</f>
        <v>0.11728440661065571</v>
      </c>
      <c r="W186" s="492">
        <f>'[1]FINAL'!W186</f>
        <v>0.040053317240499146</v>
      </c>
      <c r="Y186" s="17"/>
      <c r="Z186" s="17"/>
      <c r="AA186" s="17"/>
      <c r="AB186" s="17"/>
      <c r="AC186" s="17"/>
      <c r="AD186" s="17"/>
      <c r="AE186" s="17"/>
      <c r="AF186" s="17"/>
    </row>
    <row r="187" spans="1:32" ht="16.5" customHeight="1">
      <c r="A187" s="13"/>
      <c r="B187" s="518"/>
      <c r="C187" s="513"/>
      <c r="D187" s="515"/>
      <c r="E187" s="538"/>
      <c r="F187" s="18" t="s">
        <v>236</v>
      </c>
      <c r="G187" s="18"/>
      <c r="H187" s="481">
        <v>3.22</v>
      </c>
      <c r="I187" s="343">
        <f>'[1]FINAL'!G187</f>
        <v>2.819395874622785</v>
      </c>
      <c r="J187" s="19">
        <v>2.9782627304418368</v>
      </c>
      <c r="K187" s="19" t="s">
        <v>734</v>
      </c>
      <c r="L187" s="487">
        <f>($H187-J187)/FYSNSUM!D187</f>
        <v>0.26929485928948077</v>
      </c>
      <c r="M187" s="493">
        <f>'[1]FINAL'!M187</f>
        <v>-0.17436123128958364</v>
      </c>
      <c r="N187" s="66"/>
      <c r="O187" s="19">
        <v>2.7880360020434733</v>
      </c>
      <c r="P187" s="19" t="s">
        <v>731</v>
      </c>
      <c r="Q187" s="487">
        <f>($H187-O187)/FYSNSUM!H187</f>
        <v>0.4540608699498821</v>
      </c>
      <c r="R187" s="493">
        <f>'[1]FINAL'!R187</f>
        <v>0.03295733012321328</v>
      </c>
      <c r="S187" s="66"/>
      <c r="T187" s="19">
        <v>2.8281224410205144</v>
      </c>
      <c r="U187" s="19" t="s">
        <v>731</v>
      </c>
      <c r="V187" s="487">
        <f>($H187-T187)/FYSNSUM!L187</f>
        <v>0.4159987828350873</v>
      </c>
      <c r="W187" s="493">
        <f>'[1]FINAL'!W187</f>
        <v>-0.00926308814650098</v>
      </c>
      <c r="Y187" s="20"/>
      <c r="Z187" s="20"/>
      <c r="AA187" s="20"/>
      <c r="AB187" s="20"/>
      <c r="AC187" s="20"/>
      <c r="AD187" s="20"/>
      <c r="AE187" s="20"/>
      <c r="AF187" s="20"/>
    </row>
    <row r="188" spans="1:32" ht="16.5" customHeight="1">
      <c r="A188" s="13"/>
      <c r="B188" s="518" t="s">
        <v>269</v>
      </c>
      <c r="C188" s="522" t="s">
        <v>507</v>
      </c>
      <c r="D188" s="532" t="s">
        <v>508</v>
      </c>
      <c r="E188" s="532"/>
      <c r="F188" s="14" t="s">
        <v>235</v>
      </c>
      <c r="G188" s="14"/>
      <c r="H188" s="482">
        <v>2.83</v>
      </c>
      <c r="I188" s="491">
        <f>'[1]FINAL'!G188</f>
        <v>2.8274002157497304</v>
      </c>
      <c r="J188" s="15">
        <v>3.026065982697717</v>
      </c>
      <c r="K188" s="15" t="s">
        <v>731</v>
      </c>
      <c r="L188" s="489">
        <f>($H188-J188)/FYSNSUM!D188</f>
        <v>-0.21398958506306778</v>
      </c>
      <c r="M188" s="492">
        <f>'[1]FINAL'!M188</f>
        <v>-0.21592066879861616</v>
      </c>
      <c r="N188" s="66"/>
      <c r="O188" s="15">
        <v>2.7167095108156047</v>
      </c>
      <c r="P188" s="15" t="s">
        <v>731</v>
      </c>
      <c r="Q188" s="489">
        <f>($H188-O188)/FYSNSUM!H188</f>
        <v>0.11606357630594459</v>
      </c>
      <c r="R188" s="492">
        <f>'[1]FINAL'!R188</f>
        <v>0.1133941622078542</v>
      </c>
      <c r="S188" s="66"/>
      <c r="T188" s="110">
        <v>2.7337041631727583</v>
      </c>
      <c r="U188" s="16" t="s">
        <v>731</v>
      </c>
      <c r="V188" s="489">
        <f>($H188-T188)/FYSNSUM!L188</f>
        <v>0.09809477153467111</v>
      </c>
      <c r="W188" s="492">
        <f>'[1]FINAL'!W188</f>
        <v>0.09544527254006094</v>
      </c>
      <c r="Y188" s="17"/>
      <c r="Z188" s="17"/>
      <c r="AA188" s="17"/>
      <c r="AB188" s="17"/>
      <c r="AC188" s="17"/>
      <c r="AD188" s="17"/>
      <c r="AE188" s="17"/>
      <c r="AF188" s="17"/>
    </row>
    <row r="189" spans="1:32" ht="16.5" customHeight="1">
      <c r="A189" s="13"/>
      <c r="B189" s="518"/>
      <c r="C189" s="513"/>
      <c r="D189" s="515"/>
      <c r="E189" s="538"/>
      <c r="F189" s="18" t="s">
        <v>236</v>
      </c>
      <c r="G189" s="18"/>
      <c r="H189" s="481">
        <v>3.44</v>
      </c>
      <c r="I189" s="343">
        <f>'[1]FINAL'!G189</f>
        <v>2.7227803249829665</v>
      </c>
      <c r="J189" s="19">
        <v>3.1121034524000426</v>
      </c>
      <c r="K189" s="19" t="s">
        <v>733</v>
      </c>
      <c r="L189" s="487">
        <f>($H189-J189)/FYSNSUM!D189</f>
        <v>0.3487688277445847</v>
      </c>
      <c r="M189" s="493">
        <f>'[1]FINAL'!M189</f>
        <v>-0.4061692016359739</v>
      </c>
      <c r="N189" s="66"/>
      <c r="O189" s="19">
        <v>2.7490902934849575</v>
      </c>
      <c r="P189" s="19" t="s">
        <v>731</v>
      </c>
      <c r="Q189" s="487">
        <f>($H189-O189)/FYSNSUM!H189</f>
        <v>0.6749001556254399</v>
      </c>
      <c r="R189" s="493">
        <f>'[1]FINAL'!R189</f>
        <v>-0.025694757965324982</v>
      </c>
      <c r="S189" s="66"/>
      <c r="T189" s="19">
        <v>2.767796359450515</v>
      </c>
      <c r="U189" s="19" t="s">
        <v>731</v>
      </c>
      <c r="V189" s="487">
        <f>($H189-T189)/FYSNSUM!L189</f>
        <v>0.6579376782532833</v>
      </c>
      <c r="W189" s="493">
        <f>'[1]FINAL'!W189</f>
        <v>-0.044057916757154245</v>
      </c>
      <c r="Y189" s="20"/>
      <c r="Z189" s="20"/>
      <c r="AA189" s="20"/>
      <c r="AB189" s="20"/>
      <c r="AC189" s="20"/>
      <c r="AD189" s="20"/>
      <c r="AE189" s="20"/>
      <c r="AF189" s="20"/>
    </row>
    <row r="190" spans="2:32" ht="16.5" customHeight="1">
      <c r="B190" s="518" t="s">
        <v>273</v>
      </c>
      <c r="C190" s="522" t="s">
        <v>509</v>
      </c>
      <c r="D190" s="532" t="s">
        <v>510</v>
      </c>
      <c r="E190" s="532"/>
      <c r="F190" s="14" t="s">
        <v>235</v>
      </c>
      <c r="G190" s="14"/>
      <c r="H190" s="482">
        <v>2.83</v>
      </c>
      <c r="I190" s="491">
        <f>'[1]FINAL'!G190</f>
        <v>2.5109194610847165</v>
      </c>
      <c r="J190" s="15">
        <v>2.8604597895480395</v>
      </c>
      <c r="K190" s="15" t="s">
        <v>734</v>
      </c>
      <c r="L190" s="489">
        <f>($H190-J190)/FYSNSUM!D190</f>
        <v>-0.03201420278617543</v>
      </c>
      <c r="M190" s="492">
        <f>'[1]FINAL'!M190</f>
        <v>-0.3651001498600932</v>
      </c>
      <c r="N190" s="66"/>
      <c r="O190" s="15">
        <v>2.4566039193078577</v>
      </c>
      <c r="P190" s="15" t="s">
        <v>731</v>
      </c>
      <c r="Q190" s="489">
        <f>($H190-O190)/FYSNSUM!H190</f>
        <v>0.3769274899072728</v>
      </c>
      <c r="R190" s="492">
        <f>'[1]FINAL'!R190</f>
        <v>0.05482109022792223</v>
      </c>
      <c r="S190" s="66"/>
      <c r="T190" s="110">
        <v>2.4988737867987276</v>
      </c>
      <c r="U190" s="16" t="s">
        <v>731</v>
      </c>
      <c r="V190" s="489">
        <f>($H190-T190)/FYSNSUM!L190</f>
        <v>0.3352937541273953</v>
      </c>
      <c r="W190" s="492">
        <f>'[1]FINAL'!W190</f>
        <v>0.01219678400919697</v>
      </c>
      <c r="Y190" s="17"/>
      <c r="Z190" s="17"/>
      <c r="AA190" s="17"/>
      <c r="AB190" s="17"/>
      <c r="AC190" s="17"/>
      <c r="AD190" s="17"/>
      <c r="AE190" s="17"/>
      <c r="AF190" s="17"/>
    </row>
    <row r="191" spans="2:32" ht="16.5" customHeight="1">
      <c r="B191" s="518"/>
      <c r="C191" s="513"/>
      <c r="D191" s="515"/>
      <c r="E191" s="538"/>
      <c r="F191" s="18" t="s">
        <v>236</v>
      </c>
      <c r="G191" s="18"/>
      <c r="H191" s="481">
        <v>3</v>
      </c>
      <c r="I191" s="343">
        <f>'[1]FINAL'!G191</f>
        <v>2.472228328889207</v>
      </c>
      <c r="J191" s="19">
        <v>2.9510041846645176</v>
      </c>
      <c r="K191" s="19" t="s">
        <v>733</v>
      </c>
      <c r="L191" s="487">
        <f>($H191-J191)/FYSNSUM!D191</f>
        <v>0.05057548636287249</v>
      </c>
      <c r="M191" s="493">
        <f>'[1]FINAL'!M191</f>
        <v>-0.4862275847664463</v>
      </c>
      <c r="N191" s="66"/>
      <c r="O191" s="19">
        <v>2.5043855841226303</v>
      </c>
      <c r="P191" s="19" t="s">
        <v>731</v>
      </c>
      <c r="Q191" s="487">
        <f>($H191-O191)/FYSNSUM!H191</f>
        <v>0.4854502524384508</v>
      </c>
      <c r="R191" s="493">
        <f>'[1]FINAL'!R191</f>
        <v>-0.03148948103044026</v>
      </c>
      <c r="S191" s="66"/>
      <c r="T191" s="19">
        <v>2.5229982320726774</v>
      </c>
      <c r="U191" s="19" t="s">
        <v>731</v>
      </c>
      <c r="V191" s="487">
        <f>($H191-T191)/FYSNSUM!L191</f>
        <v>0.46796572989282376</v>
      </c>
      <c r="W191" s="493">
        <f>'[1]FINAL'!W191</f>
        <v>-0.04980440225233737</v>
      </c>
      <c r="Y191" s="20"/>
      <c r="Z191" s="20"/>
      <c r="AA191" s="20"/>
      <c r="AB191" s="20"/>
      <c r="AC191" s="20"/>
      <c r="AD191" s="20"/>
      <c r="AE191" s="20"/>
      <c r="AF191" s="20"/>
    </row>
    <row r="192" spans="2:32" ht="16.5" customHeight="1">
      <c r="B192" s="518" t="s">
        <v>276</v>
      </c>
      <c r="C192" s="522" t="s">
        <v>511</v>
      </c>
      <c r="D192" s="532" t="s">
        <v>512</v>
      </c>
      <c r="E192" s="532"/>
      <c r="F192" s="14" t="s">
        <v>235</v>
      </c>
      <c r="G192" s="14"/>
      <c r="H192" s="482">
        <v>2.5</v>
      </c>
      <c r="I192" s="491">
        <f>'[1]FINAL'!G192</f>
        <v>2.320434259651558</v>
      </c>
      <c r="J192" s="15">
        <v>2.5657678495303493</v>
      </c>
      <c r="K192" s="15" t="s">
        <v>732</v>
      </c>
      <c r="L192" s="489">
        <f>($H192-J192)/FYSNSUM!D192</f>
        <v>-0.06210560106278067</v>
      </c>
      <c r="M192" s="492">
        <f>'[1]FINAL'!M192</f>
        <v>-0.2314028370128813</v>
      </c>
      <c r="N192" s="66"/>
      <c r="O192" s="15">
        <v>2.1625078369886723</v>
      </c>
      <c r="P192" s="15" t="s">
        <v>731</v>
      </c>
      <c r="Q192" s="489">
        <f>($H192-O192)/FYSNSUM!H192</f>
        <v>0.31258368674680864</v>
      </c>
      <c r="R192" s="492">
        <f>'[1]FINAL'!R192</f>
        <v>0.14626859277073365</v>
      </c>
      <c r="S192" s="66"/>
      <c r="T192" s="110">
        <v>2.184971595833573</v>
      </c>
      <c r="U192" s="16" t="s">
        <v>731</v>
      </c>
      <c r="V192" s="489">
        <f>($H192-T192)/FYSNSUM!L192</f>
        <v>0.2868437512761184</v>
      </c>
      <c r="W192" s="492">
        <f>'[1]FINAL'!W192</f>
        <v>0.12334344688234034</v>
      </c>
      <c r="Y192" s="17"/>
      <c r="Z192" s="17"/>
      <c r="AA192" s="17"/>
      <c r="AB192" s="17"/>
      <c r="AC192" s="17"/>
      <c r="AD192" s="17"/>
      <c r="AE192" s="17"/>
      <c r="AF192" s="17" t="s">
        <v>513</v>
      </c>
    </row>
    <row r="193" spans="2:32" ht="16.5" customHeight="1">
      <c r="B193" s="518"/>
      <c r="C193" s="513"/>
      <c r="D193" s="515"/>
      <c r="E193" s="538"/>
      <c r="F193" s="18" t="s">
        <v>236</v>
      </c>
      <c r="G193" s="18"/>
      <c r="H193" s="481">
        <v>2</v>
      </c>
      <c r="I193" s="343">
        <f>'[1]FINAL'!G193</f>
        <v>1.9678689448516795</v>
      </c>
      <c r="J193" s="19">
        <v>2.445321406080863</v>
      </c>
      <c r="K193" s="19" t="s">
        <v>733</v>
      </c>
      <c r="L193" s="487">
        <f>($H193-J193)/FYSNSUM!D193</f>
        <v>-0.40042714106200367</v>
      </c>
      <c r="M193" s="493">
        <f>'[1]FINAL'!M193</f>
        <v>-0.4291972944735441</v>
      </c>
      <c r="N193" s="66"/>
      <c r="O193" s="19">
        <v>1.9827858310122033</v>
      </c>
      <c r="P193" s="19" t="s">
        <v>731</v>
      </c>
      <c r="Q193" s="487">
        <f>($H193-O193)/FYSNSUM!H193</f>
        <v>0.01583233496246564</v>
      </c>
      <c r="R193" s="493">
        <f>'[1]FINAL'!R193</f>
        <v>-0.013718293335767398</v>
      </c>
      <c r="S193" s="66"/>
      <c r="T193" s="19">
        <v>1.9974909981525877</v>
      </c>
      <c r="U193" s="19" t="s">
        <v>731</v>
      </c>
      <c r="V193" s="487">
        <f>($H193-T193)/FYSNSUM!L193</f>
        <v>0.002274380285338881</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40" t="s">
        <v>110</v>
      </c>
      <c r="I194" s="540"/>
      <c r="J194" s="540"/>
      <c r="K194" s="540"/>
      <c r="L194" s="540"/>
      <c r="M194" s="540"/>
      <c r="N194" s="540"/>
      <c r="O194" s="540"/>
      <c r="P194" s="540"/>
      <c r="Q194" s="540"/>
      <c r="R194" s="540"/>
      <c r="S194" s="540"/>
      <c r="T194" s="540"/>
      <c r="U194" s="540"/>
      <c r="V194" s="540"/>
      <c r="W194" s="540"/>
    </row>
    <row r="195" spans="2:32" ht="24" customHeight="1">
      <c r="B195" s="517"/>
      <c r="C195" s="512" t="s">
        <v>365</v>
      </c>
      <c r="D195" s="514" t="s">
        <v>366</v>
      </c>
      <c r="E195" s="514"/>
      <c r="F195" s="161" t="s">
        <v>235</v>
      </c>
      <c r="G195" s="161"/>
      <c r="H195" s="482">
        <v>3.17</v>
      </c>
      <c r="I195" s="491">
        <f>'[1]FINAL'!G195</f>
        <v>3.1220554331099244</v>
      </c>
      <c r="J195" s="15">
        <v>3.2304388863901634</v>
      </c>
      <c r="K195" s="15" t="s">
        <v>731</v>
      </c>
      <c r="L195" s="489">
        <f>($H195-J195)/FYSNSUM!D195</f>
        <v>-0.07772698008383605</v>
      </c>
      <c r="M195" s="492">
        <f>'[1]FINAL'!M195</f>
        <v>-0.13868519135758825</v>
      </c>
      <c r="N195" s="66"/>
      <c r="O195" s="15">
        <v>3.0593101777040315</v>
      </c>
      <c r="P195" s="15" t="s">
        <v>731</v>
      </c>
      <c r="Q195" s="489">
        <f>($H195-O195)/FYSNSUM!H195</f>
        <v>0.13441503395929177</v>
      </c>
      <c r="R195" s="492">
        <f>'[1]FINAL'!R195</f>
        <v>0.07618747007987911</v>
      </c>
      <c r="S195" s="66"/>
      <c r="T195" s="15">
        <v>3.07250724364992</v>
      </c>
      <c r="U195" s="164" t="s">
        <v>731</v>
      </c>
      <c r="V195" s="489">
        <f>($H195-T195)/FYSNSUM!L195</f>
        <v>0.11813911877778777</v>
      </c>
      <c r="W195" s="492">
        <f>'[1]FINAL'!W195</f>
        <v>0.060039844184278504</v>
      </c>
      <c r="Y195" s="17"/>
      <c r="Z195" s="17"/>
      <c r="AA195" s="17"/>
      <c r="AB195" s="17"/>
      <c r="AC195" s="17"/>
      <c r="AD195" s="17"/>
      <c r="AE195" s="17"/>
      <c r="AF195" s="17"/>
    </row>
    <row r="196" spans="2:32" ht="16.5" customHeight="1">
      <c r="B196" s="516"/>
      <c r="C196" s="513"/>
      <c r="D196" s="515"/>
      <c r="E196" s="538"/>
      <c r="F196" s="18" t="s">
        <v>236</v>
      </c>
      <c r="G196" s="18"/>
      <c r="H196" s="481">
        <v>3.11</v>
      </c>
      <c r="I196" s="343">
        <f>'[1]FINAL'!G196</f>
        <v>2.899268655682483</v>
      </c>
      <c r="J196" s="19">
        <v>3.172602933370712</v>
      </c>
      <c r="K196" s="19" t="s">
        <v>733</v>
      </c>
      <c r="L196" s="487">
        <f>($H196-J196)/FYSNSUM!D196</f>
        <v>-0.07410762322097394</v>
      </c>
      <c r="M196" s="493">
        <f>'[1]FINAL'!M196</f>
        <v>-0.32047433043438406</v>
      </c>
      <c r="N196" s="66"/>
      <c r="O196" s="19">
        <v>2.9119212548359843</v>
      </c>
      <c r="P196" s="19" t="s">
        <v>731</v>
      </c>
      <c r="Q196" s="487">
        <f>($H196-O196)/FYSNSUM!H196</f>
        <v>0.2113002907660101</v>
      </c>
      <c r="R196" s="493">
        <f>'[1]FINAL'!R196</f>
        <v>-0.013498274010223726</v>
      </c>
      <c r="S196" s="66"/>
      <c r="T196" s="19">
        <v>2.939997591439388</v>
      </c>
      <c r="U196" s="19" t="s">
        <v>731</v>
      </c>
      <c r="V196" s="487">
        <f>($H196-T196)/FYSNSUM!L196</f>
        <v>0.18210498092733796</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40" t="s">
        <v>110</v>
      </c>
      <c r="I197" s="540"/>
      <c r="J197" s="540"/>
      <c r="K197" s="540"/>
      <c r="L197" s="540"/>
      <c r="M197" s="540"/>
      <c r="N197" s="540"/>
      <c r="O197" s="540"/>
      <c r="P197" s="540"/>
      <c r="Q197" s="540"/>
      <c r="R197" s="540"/>
      <c r="S197" s="540"/>
      <c r="T197" s="540"/>
      <c r="U197" s="540"/>
      <c r="V197" s="540"/>
      <c r="W197" s="540"/>
    </row>
    <row r="198" spans="2:32" ht="16.5" customHeight="1">
      <c r="B198" s="517"/>
      <c r="C198" s="512" t="s">
        <v>369</v>
      </c>
      <c r="D198" s="514" t="s">
        <v>370</v>
      </c>
      <c r="E198" s="514"/>
      <c r="F198" s="161" t="s">
        <v>235</v>
      </c>
      <c r="G198" s="161"/>
      <c r="H198" s="482">
        <v>3.33</v>
      </c>
      <c r="I198" s="491">
        <f>'[1]FINAL'!G198</f>
        <v>3.258192840630234</v>
      </c>
      <c r="J198" s="15">
        <v>3.3743593433033463</v>
      </c>
      <c r="K198" s="15" t="s">
        <v>731</v>
      </c>
      <c r="L198" s="489">
        <f>($H198-J198)/FYSNSUM!D198</f>
        <v>-0.06485222313031418</v>
      </c>
      <c r="M198" s="492">
        <f>'[1]FINAL'!M198</f>
        <v>-0.1691520486376746</v>
      </c>
      <c r="N198" s="66"/>
      <c r="O198" s="15">
        <v>3.188065704650279</v>
      </c>
      <c r="P198" s="15" t="s">
        <v>731</v>
      </c>
      <c r="Q198" s="489">
        <f>($H198-O198)/FYSNSUM!H198</f>
        <v>0.19815895120644186</v>
      </c>
      <c r="R198" s="492">
        <f>'[1]FINAL'!R198</f>
        <v>0.09789977663804829</v>
      </c>
      <c r="S198" s="66"/>
      <c r="T198" s="15">
        <v>3.2252839830665145</v>
      </c>
      <c r="U198" s="164" t="s">
        <v>731</v>
      </c>
      <c r="V198" s="489">
        <f>($H198-T198)/FYSNSUM!L198</f>
        <v>0.14601025941393822</v>
      </c>
      <c r="W198" s="492">
        <f>'[1]FINAL'!W198</f>
        <v>0.04588546087101325</v>
      </c>
      <c r="Y198" s="17"/>
      <c r="Z198" s="17"/>
      <c r="AA198" s="17"/>
      <c r="AB198" s="17"/>
      <c r="AC198" s="17"/>
      <c r="AD198" s="17"/>
      <c r="AE198" s="17"/>
      <c r="AF198" s="17"/>
    </row>
    <row r="199" spans="2:32" ht="16.5" customHeight="1">
      <c r="B199" s="516"/>
      <c r="C199" s="513"/>
      <c r="D199" s="515"/>
      <c r="E199" s="538"/>
      <c r="F199" s="18" t="s">
        <v>236</v>
      </c>
      <c r="G199" s="18"/>
      <c r="H199" s="481">
        <v>3.22</v>
      </c>
      <c r="I199" s="343">
        <f>'[1]FINAL'!G199</f>
        <v>3.133411759305692</v>
      </c>
      <c r="J199" s="19">
        <v>3.449602289357525</v>
      </c>
      <c r="K199" s="19" t="s">
        <v>733</v>
      </c>
      <c r="L199" s="487">
        <f>($H199-J199)/FYSNSUM!D199</f>
        <v>-0.3319217154492865</v>
      </c>
      <c r="M199" s="493">
        <f>'[1]FINAL'!M199</f>
        <v>-0.4534112285706032</v>
      </c>
      <c r="N199" s="66"/>
      <c r="O199" s="19">
        <v>3.1917302437345496</v>
      </c>
      <c r="P199" s="19" t="s">
        <v>731</v>
      </c>
      <c r="Q199" s="487">
        <f>($H199-O199)/FYSNSUM!H199</f>
        <v>0.03799130937461941</v>
      </c>
      <c r="R199" s="493">
        <f>'[1]FINAL'!R199</f>
        <v>-0.07837511490796543</v>
      </c>
      <c r="S199" s="66"/>
      <c r="T199" s="19">
        <v>3.2429071091488706</v>
      </c>
      <c r="U199" s="19" t="s">
        <v>734</v>
      </c>
      <c r="V199" s="487">
        <f>($H199-T199)/FYSNSUM!L199</f>
        <v>-0.031077538704818056</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40" t="s">
        <v>111</v>
      </c>
      <c r="I200" s="540"/>
      <c r="J200" s="540"/>
      <c r="K200" s="540"/>
      <c r="L200" s="540"/>
      <c r="M200" s="540"/>
      <c r="N200" s="540"/>
      <c r="O200" s="540"/>
      <c r="P200" s="540"/>
      <c r="Q200" s="540"/>
      <c r="R200" s="540"/>
      <c r="S200" s="540"/>
      <c r="T200" s="540"/>
      <c r="U200" s="540"/>
      <c r="V200" s="540"/>
      <c r="W200" s="540"/>
    </row>
    <row r="201" spans="1:32" ht="16.5" customHeight="1">
      <c r="A201" s="13"/>
      <c r="B201" s="516"/>
      <c r="C201" s="512" t="s">
        <v>602</v>
      </c>
      <c r="D201" s="514" t="s">
        <v>372</v>
      </c>
      <c r="E201" s="514"/>
      <c r="F201" s="161" t="s">
        <v>235</v>
      </c>
      <c r="G201" s="161"/>
      <c r="H201" s="482">
        <v>2.5</v>
      </c>
      <c r="I201" s="491">
        <f>'[1]FINAL'!G201</f>
        <v>3.0793194027158504</v>
      </c>
      <c r="J201" s="15">
        <v>3.2990764750907733</v>
      </c>
      <c r="K201" s="15" t="s">
        <v>734</v>
      </c>
      <c r="L201" s="489">
        <f>($H201-J201)/FYSNSUM!D201</f>
        <v>-0.9859899243372633</v>
      </c>
      <c r="M201" s="492">
        <f>'[1]FINAL'!M201</f>
        <v>-0.27004327431499</v>
      </c>
      <c r="N201" s="66"/>
      <c r="O201" s="15">
        <v>3.194882120372979</v>
      </c>
      <c r="P201" s="15" t="s">
        <v>731</v>
      </c>
      <c r="Q201" s="489">
        <f>($H201-O201)/FYSNSUM!H201</f>
        <v>-0.843393824737511</v>
      </c>
      <c r="R201" s="492">
        <f>'[1]FINAL'!R201</f>
        <v>-0.14024465672228742</v>
      </c>
      <c r="S201" s="66"/>
      <c r="T201" s="15">
        <v>3.2363081857223</v>
      </c>
      <c r="U201" s="164" t="s">
        <v>731</v>
      </c>
      <c r="V201" s="489">
        <f>($H201-T201)/FYSNSUM!L201</f>
        <v>-0.8976443662543497</v>
      </c>
      <c r="W201" s="492">
        <f>'[1]FINAL'!W201</f>
        <v>-0.19138111427558638</v>
      </c>
      <c r="Y201" s="17"/>
      <c r="Z201" s="17"/>
      <c r="AA201" s="17"/>
      <c r="AB201" s="17"/>
      <c r="AC201" s="17"/>
      <c r="AD201" s="17"/>
      <c r="AE201" s="17"/>
      <c r="AF201" s="17"/>
    </row>
    <row r="202" spans="2:32" ht="16.5" customHeight="1">
      <c r="B202" s="516"/>
      <c r="C202" s="513"/>
      <c r="D202" s="515"/>
      <c r="E202" s="538"/>
      <c r="F202" s="18" t="s">
        <v>236</v>
      </c>
      <c r="G202" s="18"/>
      <c r="H202" s="481">
        <v>3.22</v>
      </c>
      <c r="I202" s="343">
        <f>'[1]FINAL'!G202</f>
        <v>3.0898419385061278</v>
      </c>
      <c r="J202" s="19">
        <v>3.385013753721719</v>
      </c>
      <c r="K202" s="19" t="s">
        <v>733</v>
      </c>
      <c r="L202" s="487">
        <f>($H202-J202)/FYSNSUM!D202</f>
        <v>-0.2014098096976493</v>
      </c>
      <c r="M202" s="493">
        <f>'[1]FINAL'!M202</f>
        <v>-0.3585042952794472</v>
      </c>
      <c r="N202" s="66"/>
      <c r="O202" s="19">
        <v>3.17325688130842</v>
      </c>
      <c r="P202" s="19" t="s">
        <v>731</v>
      </c>
      <c r="Q202" s="487">
        <f>($H202-O202)/FYSNSUM!H202</f>
        <v>0.054222134741862923</v>
      </c>
      <c r="R202" s="493">
        <f>'[1]FINAL'!R202</f>
        <v>-0.09676461170386483</v>
      </c>
      <c r="S202" s="66"/>
      <c r="T202" s="19">
        <v>3.2224916610379752</v>
      </c>
      <c r="U202" s="19" t="s">
        <v>734</v>
      </c>
      <c r="V202" s="487">
        <f>($H202-T202)/FYSNSUM!L202</f>
        <v>-0.00291537374307443</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E74:E75"/>
    <mergeCell ref="I3:I4"/>
    <mergeCell ref="J4:M4"/>
    <mergeCell ref="H6:W6"/>
    <mergeCell ref="H52:W52"/>
    <mergeCell ref="H64:W64"/>
    <mergeCell ref="E56:E57"/>
    <mergeCell ref="E62:E63"/>
    <mergeCell ref="E66:E67"/>
    <mergeCell ref="E40:E41"/>
    <mergeCell ref="H76:W76"/>
    <mergeCell ref="E1:V1"/>
    <mergeCell ref="C88:C89"/>
    <mergeCell ref="E68:E69"/>
    <mergeCell ref="E70:E71"/>
    <mergeCell ref="E72:E73"/>
    <mergeCell ref="E48:E49"/>
    <mergeCell ref="H82:W82"/>
    <mergeCell ref="H86:W86"/>
    <mergeCell ref="E54:E55"/>
    <mergeCell ref="B98:B99"/>
    <mergeCell ref="C98:C99"/>
    <mergeCell ref="D98:D99"/>
    <mergeCell ref="E98:E99"/>
    <mergeCell ref="C83:C84"/>
    <mergeCell ref="C92:C93"/>
    <mergeCell ref="D92:D93"/>
    <mergeCell ref="D83:D84"/>
    <mergeCell ref="E83:E84"/>
    <mergeCell ref="B83:B84"/>
    <mergeCell ref="E120:E121"/>
    <mergeCell ref="E116:E117"/>
    <mergeCell ref="D90:D91"/>
    <mergeCell ref="D88:D89"/>
    <mergeCell ref="E90:E91"/>
    <mergeCell ref="E92:E93"/>
    <mergeCell ref="D96:D97"/>
    <mergeCell ref="E106:E107"/>
    <mergeCell ref="B94:B95"/>
    <mergeCell ref="C94:C95"/>
    <mergeCell ref="D94:D95"/>
    <mergeCell ref="E94:E95"/>
    <mergeCell ref="B96:B97"/>
    <mergeCell ref="C96:C97"/>
    <mergeCell ref="H100:W100"/>
    <mergeCell ref="H118:W118"/>
    <mergeCell ref="H122:W122"/>
    <mergeCell ref="H125:W125"/>
    <mergeCell ref="H128:W128"/>
    <mergeCell ref="H144:W144"/>
    <mergeCell ref="H160:W160"/>
    <mergeCell ref="E180:E181"/>
    <mergeCell ref="E170:E171"/>
    <mergeCell ref="E172:E173"/>
    <mergeCell ref="E178:E179"/>
    <mergeCell ref="E146:E147"/>
    <mergeCell ref="E164:E165"/>
    <mergeCell ref="E166:E167"/>
    <mergeCell ref="E148:E149"/>
    <mergeCell ref="E150:E151"/>
    <mergeCell ref="B90:B91"/>
    <mergeCell ref="C90:C91"/>
    <mergeCell ref="E198:E199"/>
    <mergeCell ref="E108:E109"/>
    <mergeCell ref="E110:E111"/>
    <mergeCell ref="E112:E113"/>
    <mergeCell ref="E114:E115"/>
    <mergeCell ref="E168:E169"/>
    <mergeCell ref="E102:E103"/>
    <mergeCell ref="E104:E105"/>
    <mergeCell ref="E158:E159"/>
    <mergeCell ref="E162:E163"/>
    <mergeCell ref="E186:E187"/>
    <mergeCell ref="E201:E202"/>
    <mergeCell ref="E188:E189"/>
    <mergeCell ref="E190:E191"/>
    <mergeCell ref="E192:E193"/>
    <mergeCell ref="E195:E196"/>
    <mergeCell ref="E182:E183"/>
    <mergeCell ref="E184:E185"/>
    <mergeCell ref="E134:E135"/>
    <mergeCell ref="E138:E139"/>
    <mergeCell ref="H194:W194"/>
    <mergeCell ref="H197:W197"/>
    <mergeCell ref="H200:W200"/>
    <mergeCell ref="E174:E175"/>
    <mergeCell ref="E176:E177"/>
    <mergeCell ref="E152:E153"/>
    <mergeCell ref="E154:E155"/>
    <mergeCell ref="E156:E157"/>
    <mergeCell ref="E140:E141"/>
    <mergeCell ref="E142:E143"/>
    <mergeCell ref="E78:E79"/>
    <mergeCell ref="E80:E81"/>
    <mergeCell ref="E88:E89"/>
    <mergeCell ref="E96:E97"/>
    <mergeCell ref="E123:E124"/>
    <mergeCell ref="E126:E127"/>
    <mergeCell ref="E130:E131"/>
    <mergeCell ref="E132:E133"/>
    <mergeCell ref="E42:E43"/>
    <mergeCell ref="E44:E45"/>
    <mergeCell ref="E46:E47"/>
    <mergeCell ref="E58:E59"/>
    <mergeCell ref="E60:E61"/>
    <mergeCell ref="E50:E51"/>
    <mergeCell ref="C158:C159"/>
    <mergeCell ref="C190:C191"/>
    <mergeCell ref="D190:D191"/>
    <mergeCell ref="C186:C187"/>
    <mergeCell ref="D142:D143"/>
    <mergeCell ref="C146:C147"/>
    <mergeCell ref="D146:D147"/>
    <mergeCell ref="C148:C149"/>
    <mergeCell ref="D148:D149"/>
    <mergeCell ref="C162:C163"/>
    <mergeCell ref="E36:E37"/>
    <mergeCell ref="E38:E39"/>
    <mergeCell ref="E32:E33"/>
    <mergeCell ref="E34:E35"/>
    <mergeCell ref="E24:E25"/>
    <mergeCell ref="E26:E27"/>
    <mergeCell ref="E28:E29"/>
    <mergeCell ref="E30:E31"/>
    <mergeCell ref="B192:B193"/>
    <mergeCell ref="C192:C193"/>
    <mergeCell ref="D192:D193"/>
    <mergeCell ref="D156:D157"/>
    <mergeCell ref="D158:D159"/>
    <mergeCell ref="C154:C155"/>
    <mergeCell ref="D154:D155"/>
    <mergeCell ref="C156:C157"/>
    <mergeCell ref="C174:C175"/>
    <mergeCell ref="D174:D175"/>
    <mergeCell ref="C140:C141"/>
    <mergeCell ref="D140:D141"/>
    <mergeCell ref="C142:C143"/>
    <mergeCell ref="D186:D187"/>
    <mergeCell ref="C178:C179"/>
    <mergeCell ref="D178:D179"/>
    <mergeCell ref="C180:C181"/>
    <mergeCell ref="D180:D181"/>
    <mergeCell ref="C150:C151"/>
    <mergeCell ref="D150:D151"/>
    <mergeCell ref="D162:D163"/>
    <mergeCell ref="C164:C165"/>
    <mergeCell ref="D164:D165"/>
    <mergeCell ref="C166:C167"/>
    <mergeCell ref="C188:C189"/>
    <mergeCell ref="D188:D189"/>
    <mergeCell ref="C182:C183"/>
    <mergeCell ref="D182:D183"/>
    <mergeCell ref="C184:C185"/>
    <mergeCell ref="D184:D185"/>
    <mergeCell ref="C176:C177"/>
    <mergeCell ref="D176:D177"/>
    <mergeCell ref="C168:C169"/>
    <mergeCell ref="D168:D169"/>
    <mergeCell ref="C170:C171"/>
    <mergeCell ref="D170:D171"/>
    <mergeCell ref="C172:C173"/>
    <mergeCell ref="D172:D173"/>
    <mergeCell ref="D166:D167"/>
    <mergeCell ref="C138:C139"/>
    <mergeCell ref="D138:D139"/>
    <mergeCell ref="C132:C133"/>
    <mergeCell ref="D132:D133"/>
    <mergeCell ref="C134:C135"/>
    <mergeCell ref="D134:D135"/>
    <mergeCell ref="C136:C137"/>
    <mergeCell ref="C152:C153"/>
    <mergeCell ref="D152:D153"/>
    <mergeCell ref="C130:C131"/>
    <mergeCell ref="D130:D131"/>
    <mergeCell ref="D123:D124"/>
    <mergeCell ref="C120:C121"/>
    <mergeCell ref="D120:D121"/>
    <mergeCell ref="C123:C124"/>
    <mergeCell ref="C126:C127"/>
    <mergeCell ref="D126:D127"/>
    <mergeCell ref="C110:C111"/>
    <mergeCell ref="D110:D111"/>
    <mergeCell ref="C112:C113"/>
    <mergeCell ref="D112:D113"/>
    <mergeCell ref="C116:C117"/>
    <mergeCell ref="D116:D117"/>
    <mergeCell ref="E20:E21"/>
    <mergeCell ref="E22:E23"/>
    <mergeCell ref="C114:C115"/>
    <mergeCell ref="D114:D115"/>
    <mergeCell ref="C104:C105"/>
    <mergeCell ref="D104:D105"/>
    <mergeCell ref="C106:C107"/>
    <mergeCell ref="D106:D107"/>
    <mergeCell ref="C108:C109"/>
    <mergeCell ref="D108:D109"/>
    <mergeCell ref="C78:C79"/>
    <mergeCell ref="D78:D79"/>
    <mergeCell ref="C102:C103"/>
    <mergeCell ref="D102:D103"/>
    <mergeCell ref="E8:E9"/>
    <mergeCell ref="E10:E11"/>
    <mergeCell ref="E12:E13"/>
    <mergeCell ref="E14:E15"/>
    <mergeCell ref="E16:E17"/>
    <mergeCell ref="E18:E19"/>
    <mergeCell ref="C80:C81"/>
    <mergeCell ref="D80:D81"/>
    <mergeCell ref="C68:C69"/>
    <mergeCell ref="D68:D69"/>
    <mergeCell ref="C70:C71"/>
    <mergeCell ref="D70:D71"/>
    <mergeCell ref="C72:C73"/>
    <mergeCell ref="D72:D73"/>
    <mergeCell ref="C74:C75"/>
    <mergeCell ref="D74:D75"/>
    <mergeCell ref="D56:D57"/>
    <mergeCell ref="C58:C59"/>
    <mergeCell ref="D58:D59"/>
    <mergeCell ref="C60:C61"/>
    <mergeCell ref="D60:D61"/>
    <mergeCell ref="C62:C63"/>
    <mergeCell ref="D62:D63"/>
    <mergeCell ref="D44:D45"/>
    <mergeCell ref="C46:C47"/>
    <mergeCell ref="D46:D47"/>
    <mergeCell ref="C48:C49"/>
    <mergeCell ref="D48:D49"/>
    <mergeCell ref="C66:C67"/>
    <mergeCell ref="D66:D67"/>
    <mergeCell ref="C54:C55"/>
    <mergeCell ref="D54:D55"/>
    <mergeCell ref="C56:C57"/>
    <mergeCell ref="C36:C37"/>
    <mergeCell ref="D36:D37"/>
    <mergeCell ref="C32:C33"/>
    <mergeCell ref="C50:C51"/>
    <mergeCell ref="D50:D51"/>
    <mergeCell ref="C40:C41"/>
    <mergeCell ref="D40:D41"/>
    <mergeCell ref="C42:C43"/>
    <mergeCell ref="D42:D43"/>
    <mergeCell ref="C44:C45"/>
    <mergeCell ref="C38:C39"/>
    <mergeCell ref="D38:D39"/>
    <mergeCell ref="C18:C19"/>
    <mergeCell ref="D18:D19"/>
    <mergeCell ref="C20:C21"/>
    <mergeCell ref="D20:D21"/>
    <mergeCell ref="C22:C23"/>
    <mergeCell ref="D22:D23"/>
    <mergeCell ref="D30:D31"/>
    <mergeCell ref="D34:D35"/>
    <mergeCell ref="D16:D17"/>
    <mergeCell ref="H3:H4"/>
    <mergeCell ref="J3:V3"/>
    <mergeCell ref="C10:C11"/>
    <mergeCell ref="D10:D11"/>
    <mergeCell ref="C14:C15"/>
    <mergeCell ref="D8:D9"/>
    <mergeCell ref="D14:D15"/>
    <mergeCell ref="O4:R4"/>
    <mergeCell ref="T4:W4"/>
    <mergeCell ref="B24:B25"/>
    <mergeCell ref="B26:B27"/>
    <mergeCell ref="B28:B29"/>
    <mergeCell ref="C24:C25"/>
    <mergeCell ref="D24:D25"/>
    <mergeCell ref="B14:B15"/>
    <mergeCell ref="B16:B17"/>
    <mergeCell ref="B18:B19"/>
    <mergeCell ref="B20:B21"/>
    <mergeCell ref="C16:C17"/>
    <mergeCell ref="C30:C31"/>
    <mergeCell ref="E2:V2"/>
    <mergeCell ref="B8:B9"/>
    <mergeCell ref="B10:B11"/>
    <mergeCell ref="B12:B13"/>
    <mergeCell ref="C8:C9"/>
    <mergeCell ref="B30:B31"/>
    <mergeCell ref="B22:B23"/>
    <mergeCell ref="C12:C13"/>
    <mergeCell ref="D12:D13"/>
    <mergeCell ref="B56:B57"/>
    <mergeCell ref="B32:B33"/>
    <mergeCell ref="B34:B35"/>
    <mergeCell ref="B36:B37"/>
    <mergeCell ref="D26:D27"/>
    <mergeCell ref="C28:C29"/>
    <mergeCell ref="D28:D29"/>
    <mergeCell ref="C26:C27"/>
    <mergeCell ref="D32:D33"/>
    <mergeCell ref="C34:C35"/>
    <mergeCell ref="B46:B47"/>
    <mergeCell ref="B48:B49"/>
    <mergeCell ref="B50:B51"/>
    <mergeCell ref="B54:B55"/>
    <mergeCell ref="B38:B39"/>
    <mergeCell ref="B40:B41"/>
    <mergeCell ref="B42:B43"/>
    <mergeCell ref="B44:B45"/>
    <mergeCell ref="B78:B79"/>
    <mergeCell ref="B58:B59"/>
    <mergeCell ref="B60:B61"/>
    <mergeCell ref="B62:B63"/>
    <mergeCell ref="B66:B67"/>
    <mergeCell ref="B68:B69"/>
    <mergeCell ref="B70:B71"/>
    <mergeCell ref="B72:B73"/>
    <mergeCell ref="B74:B75"/>
    <mergeCell ref="B134:B135"/>
    <mergeCell ref="B80:B81"/>
    <mergeCell ref="B88:B89"/>
    <mergeCell ref="B92:B93"/>
    <mergeCell ref="B123:B124"/>
    <mergeCell ref="B106:B107"/>
    <mergeCell ref="B108:B109"/>
    <mergeCell ref="B110:B111"/>
    <mergeCell ref="B116:B117"/>
    <mergeCell ref="B130:B131"/>
    <mergeCell ref="B126:B127"/>
    <mergeCell ref="B132:B133"/>
    <mergeCell ref="B120:B121"/>
    <mergeCell ref="B102:B103"/>
    <mergeCell ref="B104:B105"/>
    <mergeCell ref="B112:B113"/>
    <mergeCell ref="B114:B115"/>
    <mergeCell ref="B140:B141"/>
    <mergeCell ref="B184:B185"/>
    <mergeCell ref="B178:B179"/>
    <mergeCell ref="B172:B173"/>
    <mergeCell ref="B150:B151"/>
    <mergeCell ref="B152:B153"/>
    <mergeCell ref="B180:B181"/>
    <mergeCell ref="B154:B155"/>
    <mergeCell ref="B156:B157"/>
    <mergeCell ref="B148:B149"/>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B164:B165"/>
    <mergeCell ref="B166:B167"/>
    <mergeCell ref="C195:C196"/>
    <mergeCell ref="D195:D196"/>
    <mergeCell ref="D198:D199"/>
    <mergeCell ref="B201:B202"/>
    <mergeCell ref="C201:C202"/>
    <mergeCell ref="D201:D202"/>
    <mergeCell ref="C198:C199"/>
    <mergeCell ref="B198:B199"/>
    <mergeCell ref="B195:B196"/>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 sqref="A1"/>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03"/>
      <c r="D1" s="503"/>
      <c r="E1" s="503"/>
      <c r="F1" s="503"/>
      <c r="G1" s="503"/>
      <c r="H1" s="503"/>
      <c r="I1" s="503"/>
      <c r="J1" s="503"/>
      <c r="K1" s="503"/>
      <c r="L1" s="503"/>
      <c r="M1" s="503"/>
    </row>
    <row r="2" spans="3:13" ht="24.75" customHeight="1">
      <c r="C2" s="503"/>
      <c r="D2" s="503"/>
      <c r="E2" s="503"/>
      <c r="F2" s="503"/>
      <c r="G2" s="503"/>
      <c r="H2" s="503"/>
      <c r="I2" s="503"/>
      <c r="J2" s="503"/>
      <c r="K2" s="503"/>
      <c r="L2" s="503"/>
      <c r="M2" s="503"/>
    </row>
    <row r="3" spans="2:13" ht="26.25" customHeight="1">
      <c r="B3" s="35"/>
      <c r="C3" s="503"/>
      <c r="D3" s="503"/>
      <c r="E3" s="503"/>
      <c r="F3" s="503"/>
      <c r="G3" s="503"/>
      <c r="H3" s="503"/>
      <c r="I3" s="503"/>
      <c r="J3" s="503"/>
      <c r="K3" s="503"/>
      <c r="L3" s="503"/>
      <c r="M3" s="503"/>
    </row>
    <row r="4" spans="2:13" ht="26.25" customHeight="1" hidden="1">
      <c r="B4" s="35"/>
      <c r="C4" s="467"/>
      <c r="D4" s="467"/>
      <c r="E4" s="467"/>
      <c r="F4" s="467"/>
      <c r="G4" s="467"/>
      <c r="H4" s="467"/>
      <c r="I4" s="467"/>
      <c r="J4" s="467"/>
      <c r="K4" s="467"/>
      <c r="L4" s="467"/>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8"/>
      <c r="F6" s="468"/>
      <c r="G6" s="468"/>
      <c r="H6" s="546" t="s">
        <v>114</v>
      </c>
      <c r="I6" s="468"/>
      <c r="J6" s="468"/>
      <c r="K6" s="468"/>
      <c r="L6" s="546" t="s">
        <v>618</v>
      </c>
      <c r="M6" s="165"/>
    </row>
    <row r="7" spans="2:13" s="41" customFormat="1" ht="31.5" customHeight="1">
      <c r="B7" s="40"/>
      <c r="C7" s="547"/>
      <c r="D7" s="547"/>
      <c r="E7" s="469"/>
      <c r="F7" s="469"/>
      <c r="G7" s="469"/>
      <c r="H7" s="547"/>
      <c r="I7" s="469"/>
      <c r="J7" s="469"/>
      <c r="K7" s="469"/>
      <c r="L7" s="547"/>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64" t="s">
        <v>607</v>
      </c>
      <c r="L1" s="503"/>
      <c r="M1" s="503"/>
      <c r="N1" s="503"/>
      <c r="O1" s="503"/>
      <c r="P1" s="503"/>
      <c r="Q1" s="503"/>
      <c r="R1" s="503"/>
      <c r="S1" s="503"/>
      <c r="T1" s="503"/>
      <c r="U1" s="503"/>
      <c r="V1" s="503"/>
      <c r="W1" s="503"/>
      <c r="X1" s="503"/>
      <c r="Y1" s="503"/>
      <c r="Z1" s="503"/>
      <c r="AA1" s="503"/>
      <c r="AB1" s="503"/>
      <c r="AC1" s="503"/>
      <c r="AD1" s="503"/>
    </row>
    <row r="2" spans="3:30" ht="24.75" customHeight="1">
      <c r="C2" s="229"/>
      <c r="D2" s="229"/>
      <c r="J2" s="34"/>
      <c r="K2" s="565" t="s">
        <v>620</v>
      </c>
      <c r="L2" s="503"/>
      <c r="M2" s="503"/>
      <c r="N2" s="503"/>
      <c r="O2" s="503"/>
      <c r="P2" s="503"/>
      <c r="Q2" s="503"/>
      <c r="R2" s="503"/>
      <c r="S2" s="503"/>
      <c r="T2" s="503"/>
      <c r="U2" s="503"/>
      <c r="V2" s="503"/>
      <c r="W2" s="503"/>
      <c r="X2" s="503"/>
      <c r="Y2" s="503"/>
      <c r="Z2" s="503"/>
      <c r="AA2" s="503"/>
      <c r="AB2" s="503"/>
      <c r="AC2" s="503"/>
      <c r="AD2" s="503"/>
    </row>
    <row r="3" spans="1:36" ht="26.25" customHeight="1">
      <c r="A3" s="35"/>
      <c r="B3" s="35"/>
      <c r="C3" s="36"/>
      <c r="D3" s="36"/>
      <c r="E3" s="36"/>
      <c r="F3" s="36"/>
      <c r="G3" s="36"/>
      <c r="H3" s="36"/>
      <c r="I3" s="36"/>
      <c r="J3" s="171"/>
      <c r="K3" s="524" t="s">
        <v>382</v>
      </c>
      <c r="L3" s="503"/>
      <c r="M3" s="503"/>
      <c r="N3" s="503"/>
      <c r="O3" s="503"/>
      <c r="P3" s="503"/>
      <c r="Q3" s="503"/>
      <c r="R3" s="503"/>
      <c r="S3" s="503"/>
      <c r="T3" s="503"/>
      <c r="U3" s="503"/>
      <c r="V3" s="503"/>
      <c r="W3" s="503"/>
      <c r="X3" s="503"/>
      <c r="Y3" s="503"/>
      <c r="Z3" s="503"/>
      <c r="AA3" s="503"/>
      <c r="AB3" s="503"/>
      <c r="AC3" s="503"/>
      <c r="AD3" s="503"/>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52" t="s">
        <v>228</v>
      </c>
      <c r="F5" s="553"/>
      <c r="G5" s="553"/>
      <c r="H5" s="553"/>
      <c r="I5" s="169"/>
      <c r="J5" s="552" t="s">
        <v>321</v>
      </c>
      <c r="K5" s="553"/>
      <c r="L5" s="553"/>
      <c r="M5" s="553"/>
      <c r="N5" s="169"/>
      <c r="O5" s="552" t="s">
        <v>461</v>
      </c>
      <c r="P5" s="553"/>
      <c r="Q5" s="553"/>
      <c r="R5" s="553"/>
      <c r="S5" s="169"/>
      <c r="T5" s="554" t="s">
        <v>420</v>
      </c>
      <c r="U5" s="555"/>
      <c r="V5" s="555"/>
      <c r="W5" s="71"/>
      <c r="X5" s="554" t="s">
        <v>421</v>
      </c>
      <c r="Y5" s="555"/>
      <c r="Z5" s="555"/>
      <c r="AA5" s="170"/>
      <c r="AB5" s="550" t="s">
        <v>462</v>
      </c>
      <c r="AC5" s="551"/>
      <c r="AD5" s="551"/>
    </row>
    <row r="6" spans="1:30" s="32" customFormat="1" ht="18" customHeight="1">
      <c r="A6" s="39"/>
      <c r="B6" s="39"/>
      <c r="C6" s="559" t="s">
        <v>619</v>
      </c>
      <c r="D6" s="165"/>
      <c r="E6" s="556" t="s">
        <v>619</v>
      </c>
      <c r="F6" s="556" t="s">
        <v>544</v>
      </c>
      <c r="G6" s="556" t="s">
        <v>114</v>
      </c>
      <c r="H6" s="556" t="s">
        <v>618</v>
      </c>
      <c r="I6" s="165"/>
      <c r="J6" s="556" t="s">
        <v>619</v>
      </c>
      <c r="K6" s="556" t="s">
        <v>544</v>
      </c>
      <c r="L6" s="556" t="s">
        <v>114</v>
      </c>
      <c r="M6" s="556" t="s">
        <v>618</v>
      </c>
      <c r="N6" s="165"/>
      <c r="O6" s="556" t="s">
        <v>619</v>
      </c>
      <c r="P6" s="556" t="s">
        <v>544</v>
      </c>
      <c r="Q6" s="556" t="s">
        <v>114</v>
      </c>
      <c r="R6" s="556" t="s">
        <v>618</v>
      </c>
      <c r="S6" s="165"/>
      <c r="T6" s="566" t="s">
        <v>544</v>
      </c>
      <c r="U6" s="566" t="s">
        <v>114</v>
      </c>
      <c r="V6" s="562" t="s">
        <v>618</v>
      </c>
      <c r="W6" s="166"/>
      <c r="X6" s="561" t="s">
        <v>738</v>
      </c>
      <c r="Y6" s="561"/>
      <c r="Z6" s="561"/>
      <c r="AA6" s="167"/>
      <c r="AB6" s="561" t="s">
        <v>738</v>
      </c>
      <c r="AC6" s="561"/>
      <c r="AD6" s="561"/>
    </row>
    <row r="7" spans="1:30" s="41" customFormat="1" ht="31.5" customHeight="1">
      <c r="A7" s="40"/>
      <c r="B7" s="40"/>
      <c r="C7" s="560"/>
      <c r="D7" s="165"/>
      <c r="E7" s="557"/>
      <c r="F7" s="557"/>
      <c r="G7" s="557"/>
      <c r="H7" s="557"/>
      <c r="I7" s="165"/>
      <c r="J7" s="557"/>
      <c r="K7" s="557"/>
      <c r="L7" s="557"/>
      <c r="M7" s="557"/>
      <c r="N7" s="165"/>
      <c r="O7" s="557"/>
      <c r="P7" s="557"/>
      <c r="Q7" s="557"/>
      <c r="R7" s="557"/>
      <c r="S7" s="165"/>
      <c r="T7" s="567"/>
      <c r="U7" s="567"/>
      <c r="V7" s="563"/>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K1:AD1"/>
    <mergeCell ref="K2:AD2"/>
    <mergeCell ref="K3:AD3"/>
    <mergeCell ref="K6:K7"/>
    <mergeCell ref="P6:P7"/>
    <mergeCell ref="T6:T7"/>
    <mergeCell ref="U6:U7"/>
    <mergeCell ref="X5:Z5"/>
    <mergeCell ref="AB6:AD6"/>
    <mergeCell ref="R6:R7"/>
    <mergeCell ref="A51:B51"/>
    <mergeCell ref="A34:B34"/>
    <mergeCell ref="A48:B48"/>
    <mergeCell ref="A35:B35"/>
    <mergeCell ref="A43:B43"/>
    <mergeCell ref="A42:B42"/>
    <mergeCell ref="A44:B44"/>
    <mergeCell ref="A89:B89"/>
    <mergeCell ref="A84:B84"/>
    <mergeCell ref="A85:B85"/>
    <mergeCell ref="A86:B86"/>
    <mergeCell ref="A88:B88"/>
    <mergeCell ref="A87:B87"/>
    <mergeCell ref="A98:B98"/>
    <mergeCell ref="A93:B93"/>
    <mergeCell ref="A94:B94"/>
    <mergeCell ref="A95:B95"/>
    <mergeCell ref="A96:B96"/>
    <mergeCell ref="A92:B92"/>
    <mergeCell ref="A97:B97"/>
    <mergeCell ref="A104:B104"/>
    <mergeCell ref="A99:B99"/>
    <mergeCell ref="A101:B101"/>
    <mergeCell ref="A102:B102"/>
    <mergeCell ref="A103:B103"/>
    <mergeCell ref="A100:B100"/>
    <mergeCell ref="A68:B68"/>
    <mergeCell ref="A69:B69"/>
    <mergeCell ref="A91:B91"/>
    <mergeCell ref="A90:B90"/>
    <mergeCell ref="A78:B78"/>
    <mergeCell ref="A79:B79"/>
    <mergeCell ref="A80:B80"/>
    <mergeCell ref="A82:B82"/>
    <mergeCell ref="A81:B81"/>
    <mergeCell ref="A83:B83"/>
    <mergeCell ref="A60:B60"/>
    <mergeCell ref="A63:B63"/>
    <mergeCell ref="A64:B64"/>
    <mergeCell ref="A65:B65"/>
    <mergeCell ref="A76:B76"/>
    <mergeCell ref="A77:B77"/>
    <mergeCell ref="A61:B61"/>
    <mergeCell ref="A62:B62"/>
    <mergeCell ref="A66:B66"/>
    <mergeCell ref="A67:B67"/>
    <mergeCell ref="A32:B32"/>
    <mergeCell ref="A33:B33"/>
    <mergeCell ref="A54:B54"/>
    <mergeCell ref="A55:B55"/>
    <mergeCell ref="A56:B56"/>
    <mergeCell ref="A57:B57"/>
    <mergeCell ref="A52:B52"/>
    <mergeCell ref="A53:B53"/>
    <mergeCell ref="A49:B49"/>
    <mergeCell ref="A50:B50"/>
    <mergeCell ref="A25:B25"/>
    <mergeCell ref="A26:B26"/>
    <mergeCell ref="A58:B58"/>
    <mergeCell ref="A59:B59"/>
    <mergeCell ref="A29:B29"/>
    <mergeCell ref="A45:B45"/>
    <mergeCell ref="A46:B46"/>
    <mergeCell ref="A47:B47"/>
    <mergeCell ref="A30:B30"/>
    <mergeCell ref="A31:B31"/>
    <mergeCell ref="A28:B28"/>
    <mergeCell ref="A27:B27"/>
    <mergeCell ref="A17:B17"/>
    <mergeCell ref="A18:B18"/>
    <mergeCell ref="A19:B19"/>
    <mergeCell ref="A20:B20"/>
    <mergeCell ref="A21:B21"/>
    <mergeCell ref="A22:B22"/>
    <mergeCell ref="A23:B23"/>
    <mergeCell ref="A24:B24"/>
    <mergeCell ref="A14:B14"/>
    <mergeCell ref="A16:B16"/>
    <mergeCell ref="A15:B15"/>
    <mergeCell ref="A9:B9"/>
    <mergeCell ref="A10:B10"/>
    <mergeCell ref="A11:B11"/>
    <mergeCell ref="A12:B12"/>
    <mergeCell ref="A13:B13"/>
    <mergeCell ref="A8:B8"/>
    <mergeCell ref="F6:F7"/>
    <mergeCell ref="C6:C7"/>
    <mergeCell ref="X6:Z6"/>
    <mergeCell ref="E6:E7"/>
    <mergeCell ref="H6:H7"/>
    <mergeCell ref="J6:J7"/>
    <mergeCell ref="G6:G7"/>
    <mergeCell ref="V6:V7"/>
    <mergeCell ref="O6:O7"/>
    <mergeCell ref="AB5:AD5"/>
    <mergeCell ref="E5:H5"/>
    <mergeCell ref="J5:M5"/>
    <mergeCell ref="O5:R5"/>
    <mergeCell ref="T5:V5"/>
    <mergeCell ref="M6:M7"/>
    <mergeCell ref="L6:L7"/>
    <mergeCell ref="Q6:Q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64" t="s">
        <v>607</v>
      </c>
      <c r="L1" s="503"/>
      <c r="M1" s="503"/>
      <c r="N1" s="503"/>
      <c r="O1" s="503"/>
      <c r="P1" s="503"/>
      <c r="Q1" s="503"/>
      <c r="R1" s="503"/>
      <c r="S1" s="503"/>
      <c r="T1" s="503"/>
      <c r="U1" s="503"/>
      <c r="V1" s="503"/>
      <c r="W1" s="503"/>
      <c r="X1" s="503"/>
      <c r="Y1" s="503"/>
      <c r="Z1" s="503"/>
      <c r="AA1" s="503"/>
      <c r="AB1" s="503"/>
      <c r="AC1" s="503"/>
      <c r="AD1" s="503"/>
    </row>
    <row r="2" spans="3:30" ht="24.75" customHeight="1">
      <c r="C2" s="229"/>
      <c r="D2" s="229"/>
      <c r="J2" s="34"/>
      <c r="K2" s="565" t="s">
        <v>620</v>
      </c>
      <c r="L2" s="503"/>
      <c r="M2" s="503"/>
      <c r="N2" s="503"/>
      <c r="O2" s="503"/>
      <c r="P2" s="503"/>
      <c r="Q2" s="503"/>
      <c r="R2" s="503"/>
      <c r="S2" s="503"/>
      <c r="T2" s="503"/>
      <c r="U2" s="503"/>
      <c r="V2" s="503"/>
      <c r="W2" s="503"/>
      <c r="X2" s="503"/>
      <c r="Y2" s="503"/>
      <c r="Z2" s="503"/>
      <c r="AA2" s="503"/>
      <c r="AB2" s="503"/>
      <c r="AC2" s="503"/>
      <c r="AD2" s="503"/>
    </row>
    <row r="3" spans="1:36" ht="26.25" customHeight="1">
      <c r="A3" s="35"/>
      <c r="B3" s="35"/>
      <c r="C3" s="36"/>
      <c r="D3" s="36"/>
      <c r="E3" s="36"/>
      <c r="F3" s="36"/>
      <c r="G3" s="36"/>
      <c r="H3" s="36"/>
      <c r="I3" s="36"/>
      <c r="J3" s="171"/>
      <c r="K3" s="524" t="s">
        <v>383</v>
      </c>
      <c r="L3" s="503"/>
      <c r="M3" s="503"/>
      <c r="N3" s="503"/>
      <c r="O3" s="503"/>
      <c r="P3" s="503"/>
      <c r="Q3" s="503"/>
      <c r="R3" s="503"/>
      <c r="S3" s="503"/>
      <c r="T3" s="503"/>
      <c r="U3" s="503"/>
      <c r="V3" s="503"/>
      <c r="W3" s="503"/>
      <c r="X3" s="503"/>
      <c r="Y3" s="503"/>
      <c r="Z3" s="503"/>
      <c r="AA3" s="503"/>
      <c r="AB3" s="503"/>
      <c r="AC3" s="503"/>
      <c r="AD3" s="503"/>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52" t="s">
        <v>228</v>
      </c>
      <c r="F5" s="553"/>
      <c r="G5" s="553"/>
      <c r="H5" s="553"/>
      <c r="I5" s="169"/>
      <c r="J5" s="552" t="s">
        <v>321</v>
      </c>
      <c r="K5" s="553"/>
      <c r="L5" s="553"/>
      <c r="M5" s="553"/>
      <c r="N5" s="169"/>
      <c r="O5" s="552" t="s">
        <v>461</v>
      </c>
      <c r="P5" s="553"/>
      <c r="Q5" s="553"/>
      <c r="R5" s="553"/>
      <c r="S5" s="169"/>
      <c r="T5" s="554" t="s">
        <v>420</v>
      </c>
      <c r="U5" s="555"/>
      <c r="V5" s="555"/>
      <c r="W5" s="71"/>
      <c r="X5" s="554" t="s">
        <v>421</v>
      </c>
      <c r="Y5" s="555"/>
      <c r="Z5" s="555"/>
      <c r="AA5" s="170"/>
      <c r="AB5" s="550" t="s">
        <v>462</v>
      </c>
      <c r="AC5" s="551"/>
      <c r="AD5" s="551"/>
    </row>
    <row r="6" spans="1:30" s="32" customFormat="1" ht="18" customHeight="1">
      <c r="A6" s="39"/>
      <c r="B6" s="39"/>
      <c r="C6" s="559" t="s">
        <v>619</v>
      </c>
      <c r="D6" s="165"/>
      <c r="E6" s="556" t="s">
        <v>619</v>
      </c>
      <c r="F6" s="556" t="s">
        <v>544</v>
      </c>
      <c r="G6" s="556" t="s">
        <v>114</v>
      </c>
      <c r="H6" s="556" t="s">
        <v>618</v>
      </c>
      <c r="I6" s="165"/>
      <c r="J6" s="556" t="s">
        <v>619</v>
      </c>
      <c r="K6" s="556" t="s">
        <v>544</v>
      </c>
      <c r="L6" s="556" t="s">
        <v>114</v>
      </c>
      <c r="M6" s="556" t="s">
        <v>618</v>
      </c>
      <c r="N6" s="165"/>
      <c r="O6" s="556" t="s">
        <v>619</v>
      </c>
      <c r="P6" s="556" t="s">
        <v>544</v>
      </c>
      <c r="Q6" s="556" t="s">
        <v>114</v>
      </c>
      <c r="R6" s="556" t="s">
        <v>618</v>
      </c>
      <c r="S6" s="165"/>
      <c r="T6" s="566" t="s">
        <v>544</v>
      </c>
      <c r="U6" s="566" t="s">
        <v>114</v>
      </c>
      <c r="V6" s="562" t="s">
        <v>618</v>
      </c>
      <c r="W6" s="166"/>
      <c r="X6" s="561" t="s">
        <v>738</v>
      </c>
      <c r="Y6" s="561"/>
      <c r="Z6" s="561"/>
      <c r="AA6" s="167"/>
      <c r="AB6" s="561" t="s">
        <v>738</v>
      </c>
      <c r="AC6" s="561"/>
      <c r="AD6" s="561"/>
    </row>
    <row r="7" spans="1:30" s="41" customFormat="1" ht="31.5" customHeight="1">
      <c r="A7" s="40"/>
      <c r="B7" s="40"/>
      <c r="C7" s="560"/>
      <c r="D7" s="165"/>
      <c r="E7" s="557"/>
      <c r="F7" s="557"/>
      <c r="G7" s="557"/>
      <c r="H7" s="557"/>
      <c r="I7" s="165"/>
      <c r="J7" s="557"/>
      <c r="K7" s="557"/>
      <c r="L7" s="557"/>
      <c r="M7" s="557"/>
      <c r="N7" s="165"/>
      <c r="O7" s="557"/>
      <c r="P7" s="557"/>
      <c r="Q7" s="557"/>
      <c r="R7" s="557"/>
      <c r="S7" s="165"/>
      <c r="T7" s="567"/>
      <c r="U7" s="567"/>
      <c r="V7" s="563"/>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A100:B100"/>
    <mergeCell ref="A101:B101"/>
    <mergeCell ref="A94:B94"/>
    <mergeCell ref="A95:B95"/>
    <mergeCell ref="A96:B96"/>
    <mergeCell ref="A56:B56"/>
    <mergeCell ref="A97:B97"/>
    <mergeCell ref="A87:B87"/>
    <mergeCell ref="A81:B81"/>
    <mergeCell ref="A83:B83"/>
    <mergeCell ref="A102:B102"/>
    <mergeCell ref="A103:B103"/>
    <mergeCell ref="A104:B104"/>
    <mergeCell ref="A85:B85"/>
    <mergeCell ref="A86:B86"/>
    <mergeCell ref="A98:B98"/>
    <mergeCell ref="A99:B99"/>
    <mergeCell ref="A93:B93"/>
    <mergeCell ref="A92:B92"/>
    <mergeCell ref="A88:B88"/>
    <mergeCell ref="A89:B89"/>
    <mergeCell ref="A90:B90"/>
    <mergeCell ref="A91:B91"/>
    <mergeCell ref="A49:B49"/>
    <mergeCell ref="A15:B15"/>
    <mergeCell ref="A10:B10"/>
    <mergeCell ref="A12:B12"/>
    <mergeCell ref="A14:B14"/>
    <mergeCell ref="A48:B48"/>
    <mergeCell ref="A47:B47"/>
    <mergeCell ref="A35:B35"/>
    <mergeCell ref="A43:B43"/>
    <mergeCell ref="A45:B45"/>
    <mergeCell ref="A42:B42"/>
    <mergeCell ref="A44:B44"/>
    <mergeCell ref="A46:B46"/>
    <mergeCell ref="X6:Z6"/>
    <mergeCell ref="A17:B17"/>
    <mergeCell ref="A13:B13"/>
    <mergeCell ref="O6:O7"/>
    <mergeCell ref="L6:L7"/>
    <mergeCell ref="M6:M7"/>
    <mergeCell ref="A9:B9"/>
    <mergeCell ref="A11:B11"/>
    <mergeCell ref="A18:B18"/>
    <mergeCell ref="AB6:AD6"/>
    <mergeCell ref="Q6:Q7"/>
    <mergeCell ref="U6:U7"/>
    <mergeCell ref="J6:J7"/>
    <mergeCell ref="K6:K7"/>
    <mergeCell ref="P6:P7"/>
    <mergeCell ref="T6:T7"/>
    <mergeCell ref="R6:R7"/>
    <mergeCell ref="V6:V7"/>
    <mergeCell ref="A25:B25"/>
    <mergeCell ref="A19:B19"/>
    <mergeCell ref="E5:H5"/>
    <mergeCell ref="H6:H7"/>
    <mergeCell ref="E6:E7"/>
    <mergeCell ref="G6:G7"/>
    <mergeCell ref="F6:F7"/>
    <mergeCell ref="C6:C7"/>
    <mergeCell ref="A8:B8"/>
    <mergeCell ref="A16:B16"/>
    <mergeCell ref="A28:B28"/>
    <mergeCell ref="A30:B30"/>
    <mergeCell ref="A32:B32"/>
    <mergeCell ref="A21:B21"/>
    <mergeCell ref="A23:B23"/>
    <mergeCell ref="A20:B20"/>
    <mergeCell ref="A27:B27"/>
    <mergeCell ref="A24:B24"/>
    <mergeCell ref="A22:B22"/>
    <mergeCell ref="A26:B26"/>
    <mergeCell ref="A50:B50"/>
    <mergeCell ref="A51:B51"/>
    <mergeCell ref="A55:B55"/>
    <mergeCell ref="A52:B52"/>
    <mergeCell ref="A54:B54"/>
    <mergeCell ref="A29:B29"/>
    <mergeCell ref="A31:B31"/>
    <mergeCell ref="A33:B33"/>
    <mergeCell ref="A34:B34"/>
    <mergeCell ref="A53:B53"/>
    <mergeCell ref="A65:B65"/>
    <mergeCell ref="A67:B67"/>
    <mergeCell ref="A69:B69"/>
    <mergeCell ref="A57:B57"/>
    <mergeCell ref="A59:B59"/>
    <mergeCell ref="A61:B61"/>
    <mergeCell ref="A58:B58"/>
    <mergeCell ref="A60:B60"/>
    <mergeCell ref="A62:B62"/>
    <mergeCell ref="A63:B63"/>
    <mergeCell ref="A80:B80"/>
    <mergeCell ref="A82:B82"/>
    <mergeCell ref="A84:B84"/>
    <mergeCell ref="A64:B64"/>
    <mergeCell ref="A66:B66"/>
    <mergeCell ref="A68:B68"/>
    <mergeCell ref="A76:B76"/>
    <mergeCell ref="A79:B79"/>
    <mergeCell ref="A77:B77"/>
    <mergeCell ref="A78:B78"/>
    <mergeCell ref="K1:AD1"/>
    <mergeCell ref="K2:AD2"/>
    <mergeCell ref="K3:AD3"/>
    <mergeCell ref="T5:V5"/>
    <mergeCell ref="J5:M5"/>
    <mergeCell ref="O5:R5"/>
    <mergeCell ref="AB5:AD5"/>
    <mergeCell ref="X5:Z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S760"/>
  <sheetViews>
    <sheetView showGridLines="0" tabSelected="1" zoomScaleSheetLayoutView="100" zoomScalePageLayoutView="0" workbookViewId="0" topLeftCell="A1">
      <selection activeCell="F6" sqref="F6:H7"/>
    </sheetView>
  </sheetViews>
  <sheetFormatPr defaultColWidth="9.140625" defaultRowHeight="12.75"/>
  <cols>
    <col min="1" max="1" width="4.28125" style="314" customWidth="1"/>
    <col min="2" max="2" width="59.28125" style="315" customWidth="1"/>
    <col min="3" max="3" width="10.00390625" style="366" hidden="1" customWidth="1"/>
    <col min="4" max="4" width="2.140625" style="367" hidden="1" customWidth="1"/>
    <col min="5" max="5" width="5.7109375" style="368" customWidth="1"/>
    <col min="6" max="6" width="13.140625" style="369" customWidth="1"/>
    <col min="7" max="7" width="10.421875" style="369" customWidth="1"/>
    <col min="8" max="8" width="8.7109375" style="369" customWidth="1"/>
    <col min="9" max="9" width="5.00390625" style="365" bestFit="1" customWidth="1"/>
    <col min="10" max="10" width="7.140625" style="370" hidden="1" customWidth="1"/>
    <col min="11" max="11" width="7.28125" style="365" customWidth="1"/>
    <col min="12" max="12" width="6.28125" style="365" customWidth="1"/>
    <col min="13" max="13" width="7.421875" style="365" customWidth="1"/>
    <col min="14" max="14" width="4.57421875" style="365" customWidth="1"/>
    <col min="15" max="16" width="5.140625" style="365" customWidth="1"/>
    <col min="17" max="17" width="5.28125" style="365" bestFit="1" customWidth="1"/>
    <col min="18" max="18" width="6.28125" style="317" customWidth="1"/>
    <col min="19" max="19" width="55.28125" style="318" bestFit="1" customWidth="1"/>
    <col min="20" max="20" width="2.00390625" style="318" bestFit="1" customWidth="1"/>
    <col min="21" max="22" width="9.140625" style="318" customWidth="1"/>
    <col min="23" max="23" width="2.140625" style="318" customWidth="1"/>
    <col min="24" max="24" width="9.140625" style="318" customWidth="1"/>
    <col min="25" max="25" width="2.28125" style="318" customWidth="1"/>
    <col min="26" max="26" width="9.140625" style="318" customWidth="1"/>
    <col min="27" max="27" width="2.140625" style="318" customWidth="1"/>
    <col min="28" max="28" width="9.140625" style="318" customWidth="1"/>
    <col min="29" max="29" width="2.28125" style="318" customWidth="1"/>
    <col min="30" max="30" width="9.140625" style="318" customWidth="1"/>
    <col min="31" max="31" width="2.421875" style="318" customWidth="1"/>
    <col min="32" max="32" width="9.140625" style="318" customWidth="1"/>
    <col min="33" max="33" width="2.28125" style="318" customWidth="1"/>
    <col min="34" max="34" width="9.140625" style="318" customWidth="1"/>
    <col min="35" max="35" width="2.28125" style="318" customWidth="1"/>
    <col min="36" max="16384" width="9.140625" style="318" customWidth="1"/>
  </cols>
  <sheetData>
    <row r="1" spans="3:17" ht="18.75">
      <c r="C1" s="598" t="s">
        <v>667</v>
      </c>
      <c r="D1" s="598"/>
      <c r="E1" s="598"/>
      <c r="F1" s="598"/>
      <c r="G1" s="598"/>
      <c r="H1" s="598"/>
      <c r="I1" s="598"/>
      <c r="J1" s="598"/>
      <c r="K1" s="598"/>
      <c r="L1" s="598"/>
      <c r="M1" s="598"/>
      <c r="N1" s="316"/>
      <c r="O1" s="316"/>
      <c r="P1" s="316"/>
      <c r="Q1" s="316"/>
    </row>
    <row r="2" spans="3:17" ht="15.75">
      <c r="C2" s="598" t="s">
        <v>668</v>
      </c>
      <c r="D2" s="598"/>
      <c r="E2" s="598"/>
      <c r="F2" s="598"/>
      <c r="G2" s="598"/>
      <c r="H2" s="598"/>
      <c r="I2" s="598"/>
      <c r="J2" s="598"/>
      <c r="K2" s="598"/>
      <c r="L2" s="598"/>
      <c r="M2" s="598"/>
      <c r="N2" s="316"/>
      <c r="O2" s="316"/>
      <c r="P2" s="316"/>
      <c r="Q2" s="316"/>
    </row>
    <row r="3" spans="1:18" s="323" customFormat="1" ht="24" customHeight="1">
      <c r="A3" s="319"/>
      <c r="B3" s="320"/>
      <c r="C3" s="599" t="s">
        <v>620</v>
      </c>
      <c r="D3" s="599"/>
      <c r="E3" s="599"/>
      <c r="F3" s="599"/>
      <c r="G3" s="599"/>
      <c r="H3" s="599"/>
      <c r="I3" s="599"/>
      <c r="J3" s="599"/>
      <c r="K3" s="599"/>
      <c r="L3" s="599"/>
      <c r="M3" s="599"/>
      <c r="N3" s="321"/>
      <c r="O3" s="321"/>
      <c r="P3" s="321"/>
      <c r="Q3" s="321"/>
      <c r="R3" s="322"/>
    </row>
    <row r="4" spans="1:19" ht="15" customHeight="1">
      <c r="A4" s="477"/>
      <c r="B4" s="477"/>
      <c r="C4" s="324"/>
      <c r="D4" s="325"/>
      <c r="E4" s="320"/>
      <c r="F4" s="605" t="s">
        <v>745</v>
      </c>
      <c r="G4" s="663" t="s">
        <v>746</v>
      </c>
      <c r="H4" s="600" t="s">
        <v>619</v>
      </c>
      <c r="I4" s="602" t="s">
        <v>737</v>
      </c>
      <c r="J4" s="602"/>
      <c r="K4" s="602"/>
      <c r="L4" s="602"/>
      <c r="M4" s="602"/>
      <c r="N4" s="326"/>
      <c r="O4" s="603"/>
      <c r="P4" s="603"/>
      <c r="Q4" s="603"/>
      <c r="R4" s="603"/>
      <c r="S4" s="603"/>
    </row>
    <row r="5" spans="1:19" ht="15" customHeight="1">
      <c r="A5" s="477"/>
      <c r="B5" s="477"/>
      <c r="C5" s="329"/>
      <c r="D5" s="325"/>
      <c r="E5" s="330"/>
      <c r="F5" s="606"/>
      <c r="G5" s="664"/>
      <c r="H5" s="601"/>
      <c r="I5" s="604" t="s">
        <v>544</v>
      </c>
      <c r="J5" s="604"/>
      <c r="K5" s="604"/>
      <c r="L5" s="604"/>
      <c r="M5" s="604"/>
      <c r="N5" s="331"/>
      <c r="O5" s="603"/>
      <c r="P5" s="603"/>
      <c r="Q5" s="603"/>
      <c r="R5" s="603"/>
      <c r="S5" s="603"/>
    </row>
    <row r="6" spans="1:19" ht="15" customHeight="1">
      <c r="A6" s="477"/>
      <c r="B6" s="477"/>
      <c r="C6" s="329"/>
      <c r="D6" s="325"/>
      <c r="E6" s="330"/>
      <c r="F6" s="494" t="s">
        <v>751</v>
      </c>
      <c r="G6" s="665" t="s">
        <v>747</v>
      </c>
      <c r="H6" s="495" t="s">
        <v>749</v>
      </c>
      <c r="I6" s="331"/>
      <c r="J6" s="331"/>
      <c r="K6" s="331"/>
      <c r="L6" s="331"/>
      <c r="M6" s="331"/>
      <c r="N6" s="331"/>
      <c r="O6" s="327"/>
      <c r="P6" s="327"/>
      <c r="Q6" s="327"/>
      <c r="R6" s="327"/>
      <c r="S6" s="327"/>
    </row>
    <row r="7" spans="1:19" ht="15" customHeight="1">
      <c r="A7" s="332" t="s">
        <v>669</v>
      </c>
      <c r="C7" s="329"/>
      <c r="D7" s="325"/>
      <c r="E7" s="330"/>
      <c r="F7" s="494" t="s">
        <v>752</v>
      </c>
      <c r="G7" s="665" t="s">
        <v>748</v>
      </c>
      <c r="H7" s="495" t="s">
        <v>750</v>
      </c>
      <c r="I7" s="331"/>
      <c r="J7" s="331"/>
      <c r="K7" s="331"/>
      <c r="L7" s="331"/>
      <c r="M7" s="331"/>
      <c r="N7" s="331"/>
      <c r="O7" s="327"/>
      <c r="P7" s="327"/>
      <c r="Q7" s="327"/>
      <c r="R7" s="327"/>
      <c r="S7" s="327"/>
    </row>
    <row r="8" spans="1:17" ht="21" customHeight="1">
      <c r="A8" s="318"/>
      <c r="B8" s="333" t="s">
        <v>670</v>
      </c>
      <c r="C8" s="334" t="s">
        <v>225</v>
      </c>
      <c r="D8" s="335"/>
      <c r="E8" s="334" t="s">
        <v>227</v>
      </c>
      <c r="F8" s="336" t="s">
        <v>228</v>
      </c>
      <c r="G8" s="336" t="s">
        <v>228</v>
      </c>
      <c r="H8" s="336" t="s">
        <v>228</v>
      </c>
      <c r="I8" s="336" t="s">
        <v>228</v>
      </c>
      <c r="J8" s="337" t="s">
        <v>671</v>
      </c>
      <c r="K8" s="336" t="s">
        <v>672</v>
      </c>
      <c r="L8" s="336" t="s">
        <v>672</v>
      </c>
      <c r="M8" s="336" t="s">
        <v>672</v>
      </c>
      <c r="N8" s="336" t="s">
        <v>671</v>
      </c>
      <c r="O8" s="336"/>
      <c r="P8" s="336"/>
      <c r="Q8" s="336"/>
    </row>
    <row r="9" spans="1:17" ht="15" customHeight="1">
      <c r="A9" s="591" t="s">
        <v>229</v>
      </c>
      <c r="B9" s="593" t="s">
        <v>673</v>
      </c>
      <c r="C9" s="573" t="s">
        <v>647</v>
      </c>
      <c r="D9" s="596"/>
      <c r="E9" s="338" t="s">
        <v>235</v>
      </c>
      <c r="F9" s="496">
        <v>1.833333</v>
      </c>
      <c r="G9" s="666">
        <v>2.265060240963856</v>
      </c>
      <c r="H9" s="339">
        <v>2.1951309479896737</v>
      </c>
      <c r="I9" s="340">
        <v>2.3348203792531845</v>
      </c>
      <c r="J9" s="341" t="s">
        <v>731</v>
      </c>
      <c r="K9" s="496">
        <f>(F9-I9)/'[1]AQSUM'!$I9</f>
        <v>-0.3874492496400279</v>
      </c>
      <c r="L9" s="666">
        <v>-0.05389669681266115</v>
      </c>
      <c r="M9" s="339">
        <v>-0.10781455855649728</v>
      </c>
      <c r="N9" s="339" t="s">
        <v>731</v>
      </c>
      <c r="O9" s="336"/>
      <c r="P9" s="336"/>
      <c r="Q9" s="336"/>
    </row>
    <row r="10" spans="1:17" ht="15" customHeight="1">
      <c r="A10" s="592"/>
      <c r="B10" s="594"/>
      <c r="C10" s="595"/>
      <c r="D10" s="597"/>
      <c r="E10" s="342" t="s">
        <v>236</v>
      </c>
      <c r="F10" s="497">
        <v>1.857143</v>
      </c>
      <c r="G10" s="667">
        <v>2.2135922330097095</v>
      </c>
      <c r="H10" s="343">
        <v>1.857087387185663</v>
      </c>
      <c r="I10" s="344">
        <v>2.3864822032462834</v>
      </c>
      <c r="J10" s="345" t="s">
        <v>733</v>
      </c>
      <c r="K10" s="496">
        <f>(F10-I10)/'[1]AQSUM'!$I10</f>
        <v>-0.3929416410847899</v>
      </c>
      <c r="L10" s="667">
        <v>-0.12834052005827284</v>
      </c>
      <c r="M10" s="343">
        <v>-0.3962842773071627</v>
      </c>
      <c r="N10" s="343" t="s">
        <v>733</v>
      </c>
      <c r="O10" s="336"/>
      <c r="P10" s="336"/>
      <c r="Q10" s="336"/>
    </row>
    <row r="11" spans="1:19" s="313" customFormat="1" ht="15" customHeight="1">
      <c r="A11" s="591" t="s">
        <v>295</v>
      </c>
      <c r="B11" s="571" t="s">
        <v>674</v>
      </c>
      <c r="C11" s="573" t="s">
        <v>648</v>
      </c>
      <c r="D11" s="575"/>
      <c r="E11" s="346" t="s">
        <v>235</v>
      </c>
      <c r="F11" s="498">
        <v>3.166667</v>
      </c>
      <c r="G11" s="668">
        <v>3.2891566265060255</v>
      </c>
      <c r="H11" s="347">
        <v>3.10531169310218</v>
      </c>
      <c r="I11" s="348">
        <v>3.6360384469999762</v>
      </c>
      <c r="J11" s="341" t="s">
        <v>734</v>
      </c>
      <c r="K11" s="498">
        <f>(F11-I11)/'[1]AQSUM'!$I11</f>
        <v>-0.3709488362883318</v>
      </c>
      <c r="L11" s="668">
        <v>-0.27414408878990787</v>
      </c>
      <c r="M11" s="347">
        <v>-0.4154033542569153</v>
      </c>
      <c r="N11" s="347" t="s">
        <v>734</v>
      </c>
      <c r="O11" s="349"/>
      <c r="P11" s="349"/>
      <c r="Q11" s="350"/>
      <c r="R11" s="350"/>
      <c r="S11" s="351"/>
    </row>
    <row r="12" spans="1:19" s="313" customFormat="1" ht="15" customHeight="1">
      <c r="A12" s="592"/>
      <c r="B12" s="572"/>
      <c r="C12" s="574"/>
      <c r="D12" s="576"/>
      <c r="E12" s="342" t="s">
        <v>236</v>
      </c>
      <c r="F12" s="499">
        <v>2.285714</v>
      </c>
      <c r="G12" s="669">
        <v>2.9134615384615388</v>
      </c>
      <c r="H12" s="352">
        <v>2.3411432234531437</v>
      </c>
      <c r="I12" s="353">
        <v>3.168858800470294</v>
      </c>
      <c r="J12" s="354" t="s">
        <v>733</v>
      </c>
      <c r="K12" s="499">
        <f>(F12-I12)/'[1]AQSUM'!$I12</f>
        <v>-0.616015744869881</v>
      </c>
      <c r="L12" s="669">
        <v>-0.17814602374409091</v>
      </c>
      <c r="M12" s="352">
        <v>-0.5777753048343469</v>
      </c>
      <c r="N12" s="352" t="s">
        <v>733</v>
      </c>
      <c r="O12" s="349"/>
      <c r="P12" s="349"/>
      <c r="Q12" s="350"/>
      <c r="R12" s="350"/>
      <c r="S12" s="351"/>
    </row>
    <row r="13" spans="1:19" s="356" customFormat="1" ht="18.75" customHeight="1">
      <c r="A13" s="355" t="s">
        <v>299</v>
      </c>
      <c r="B13" s="590" t="s">
        <v>675</v>
      </c>
      <c r="C13" s="590"/>
      <c r="D13" s="590"/>
      <c r="E13" s="590"/>
      <c r="O13" s="348"/>
      <c r="P13" s="349"/>
      <c r="Q13" s="317"/>
      <c r="R13" s="317"/>
      <c r="S13" s="357"/>
    </row>
    <row r="14" spans="1:19" ht="12.75">
      <c r="A14" s="569" t="s">
        <v>416</v>
      </c>
      <c r="B14" s="579" t="s">
        <v>676</v>
      </c>
      <c r="C14" s="580" t="s">
        <v>649</v>
      </c>
      <c r="D14" s="581"/>
      <c r="E14" s="346" t="s">
        <v>235</v>
      </c>
      <c r="F14" s="498">
        <v>2.5</v>
      </c>
      <c r="G14" s="668">
        <v>2.9736842105263164</v>
      </c>
      <c r="H14" s="347">
        <v>2.7232231241338365</v>
      </c>
      <c r="I14" s="348">
        <v>2.9892716296889383</v>
      </c>
      <c r="J14" s="358" t="s">
        <v>732</v>
      </c>
      <c r="K14" s="498">
        <f>(F14-I14)/'[1]AQSUM'!$I14</f>
        <v>-0.5459076029383083</v>
      </c>
      <c r="L14" s="668">
        <v>-0.017391751564405065</v>
      </c>
      <c r="M14" s="347">
        <v>-0.2957247055451403</v>
      </c>
      <c r="N14" s="347" t="s">
        <v>732</v>
      </c>
      <c r="O14" s="348"/>
      <c r="P14" s="349"/>
      <c r="Q14" s="317"/>
      <c r="S14" s="359"/>
    </row>
    <row r="15" spans="1:19" ht="15" customHeight="1">
      <c r="A15" s="570"/>
      <c r="B15" s="572"/>
      <c r="C15" s="574"/>
      <c r="D15" s="576"/>
      <c r="E15" s="342" t="s">
        <v>236</v>
      </c>
      <c r="F15" s="499">
        <v>2.285714</v>
      </c>
      <c r="G15" s="669">
        <v>2.601941747572816</v>
      </c>
      <c r="H15" s="352">
        <v>2.087782928322208</v>
      </c>
      <c r="I15" s="353">
        <v>2.970224791271063</v>
      </c>
      <c r="J15" s="354" t="s">
        <v>733</v>
      </c>
      <c r="K15" s="499">
        <f>(F15-I15)/'[1]AQSUM'!$I15</f>
        <v>-0.773223923626734</v>
      </c>
      <c r="L15" s="669">
        <v>-0.4160128133623369</v>
      </c>
      <c r="M15" s="352">
        <v>-0.9741395308693205</v>
      </c>
      <c r="N15" s="352" t="s">
        <v>733</v>
      </c>
      <c r="O15" s="349"/>
      <c r="P15" s="349"/>
      <c r="Q15" s="317"/>
      <c r="S15" s="359"/>
    </row>
    <row r="16" spans="1:19" ht="15" customHeight="1">
      <c r="A16" s="569" t="s">
        <v>32</v>
      </c>
      <c r="B16" s="571" t="s">
        <v>677</v>
      </c>
      <c r="C16" s="573" t="s">
        <v>650</v>
      </c>
      <c r="D16" s="575"/>
      <c r="E16" s="346" t="s">
        <v>235</v>
      </c>
      <c r="F16" s="498">
        <v>2.666667</v>
      </c>
      <c r="G16" s="668">
        <v>3.18421052631579</v>
      </c>
      <c r="H16" s="347">
        <v>2.965749356563058</v>
      </c>
      <c r="I16" s="348">
        <v>3.1519012966303817</v>
      </c>
      <c r="J16" s="341" t="s">
        <v>731</v>
      </c>
      <c r="K16" s="498">
        <f>(F16-I16)/'[1]AQSUM'!$I16</f>
        <v>-0.5683847943159908</v>
      </c>
      <c r="L16" s="668">
        <v>0.03784578913068323</v>
      </c>
      <c r="M16" s="347">
        <v>-0.2168516836793959</v>
      </c>
      <c r="N16" s="347" t="s">
        <v>731</v>
      </c>
      <c r="O16" s="349"/>
      <c r="P16" s="349"/>
      <c r="Q16" s="317"/>
      <c r="S16" s="359"/>
    </row>
    <row r="17" spans="1:19" ht="15" customHeight="1">
      <c r="A17" s="570"/>
      <c r="B17" s="572"/>
      <c r="C17" s="574"/>
      <c r="D17" s="576"/>
      <c r="E17" s="342" t="s">
        <v>236</v>
      </c>
      <c r="F17" s="499">
        <v>2.857143</v>
      </c>
      <c r="G17" s="669">
        <v>2.9411764705882355</v>
      </c>
      <c r="H17" s="352">
        <v>2.3539854869112515</v>
      </c>
      <c r="I17" s="353">
        <v>3.1023046137222496</v>
      </c>
      <c r="J17" s="354" t="s">
        <v>733</v>
      </c>
      <c r="K17" s="499">
        <f>(F17-I17)/'[1]AQSUM'!$I17</f>
        <v>-0.29253861330051756</v>
      </c>
      <c r="L17" s="669">
        <v>-0.1922658398288802</v>
      </c>
      <c r="M17" s="352">
        <v>-0.8657752693599935</v>
      </c>
      <c r="N17" s="352" t="s">
        <v>733</v>
      </c>
      <c r="O17" s="349"/>
      <c r="P17" s="349"/>
      <c r="Q17" s="317"/>
      <c r="S17" s="359"/>
    </row>
    <row r="18" spans="1:19" ht="15" customHeight="1">
      <c r="A18" s="569" t="s">
        <v>33</v>
      </c>
      <c r="B18" s="571" t="s">
        <v>678</v>
      </c>
      <c r="C18" s="573" t="s">
        <v>651</v>
      </c>
      <c r="D18" s="575"/>
      <c r="E18" s="346" t="s">
        <v>235</v>
      </c>
      <c r="F18" s="498">
        <v>1.833333</v>
      </c>
      <c r="G18" s="668">
        <v>2.31578947368421</v>
      </c>
      <c r="H18" s="347">
        <v>2.2514353593347862</v>
      </c>
      <c r="I18" s="348">
        <v>2.6112952062586388</v>
      </c>
      <c r="J18" s="341" t="s">
        <v>733</v>
      </c>
      <c r="K18" s="498">
        <f>(F18-I18)/'[1]AQSUM'!$I18</f>
        <v>-0.8058077742859583</v>
      </c>
      <c r="L18" s="668">
        <v>-0.30608275664149304</v>
      </c>
      <c r="M18" s="347">
        <v>-0.3714570805433677</v>
      </c>
      <c r="N18" s="347" t="s">
        <v>733</v>
      </c>
      <c r="O18" s="349"/>
      <c r="P18" s="349"/>
      <c r="Q18" s="317"/>
      <c r="S18" s="359"/>
    </row>
    <row r="19" spans="1:19" ht="15" customHeight="1">
      <c r="A19" s="570"/>
      <c r="B19" s="572"/>
      <c r="C19" s="574"/>
      <c r="D19" s="576"/>
      <c r="E19" s="342" t="s">
        <v>236</v>
      </c>
      <c r="F19" s="499">
        <v>1.666667</v>
      </c>
      <c r="G19" s="669">
        <v>2.091836734693877</v>
      </c>
      <c r="H19" s="352">
        <v>2.007309168847865</v>
      </c>
      <c r="I19" s="353">
        <v>2.4489534670348982</v>
      </c>
      <c r="J19" s="354" t="s">
        <v>733</v>
      </c>
      <c r="K19" s="499">
        <f>(F19-I19)/'[1]AQSUM'!$I19</f>
        <v>-0.8035055994195038</v>
      </c>
      <c r="L19" s="669">
        <v>-0.3668033465669116</v>
      </c>
      <c r="M19" s="352">
        <v>-0.4558290625325024</v>
      </c>
      <c r="N19" s="352" t="s">
        <v>733</v>
      </c>
      <c r="O19" s="349"/>
      <c r="P19" s="349"/>
      <c r="Q19" s="317"/>
      <c r="S19" s="359"/>
    </row>
    <row r="20" spans="1:19" ht="15" customHeight="1">
      <c r="A20" s="569" t="s">
        <v>34</v>
      </c>
      <c r="B20" s="571" t="s">
        <v>679</v>
      </c>
      <c r="C20" s="573" t="s">
        <v>652</v>
      </c>
      <c r="D20" s="575"/>
      <c r="E20" s="346" t="s">
        <v>235</v>
      </c>
      <c r="F20" s="498">
        <v>2</v>
      </c>
      <c r="G20" s="668">
        <v>2.6710526315789487</v>
      </c>
      <c r="H20" s="347">
        <v>2.5883983369629786</v>
      </c>
      <c r="I20" s="348">
        <v>2.849129710507643</v>
      </c>
      <c r="J20" s="341" t="s">
        <v>734</v>
      </c>
      <c r="K20" s="498">
        <f>(F20-I20)/'[1]AQSUM'!$I20</f>
        <v>-0.9487982482030843</v>
      </c>
      <c r="L20" s="668">
        <v>-0.1989792824840119</v>
      </c>
      <c r="M20" s="347">
        <v>-0.29107092656125166</v>
      </c>
      <c r="N20" s="347" t="s">
        <v>734</v>
      </c>
      <c r="O20" s="349"/>
      <c r="P20" s="349"/>
      <c r="Q20" s="317"/>
      <c r="S20" s="359"/>
    </row>
    <row r="21" spans="1:19" ht="15" customHeight="1">
      <c r="A21" s="570"/>
      <c r="B21" s="572"/>
      <c r="C21" s="574"/>
      <c r="D21" s="576"/>
      <c r="E21" s="342" t="s">
        <v>236</v>
      </c>
      <c r="F21" s="499">
        <v>2.285714</v>
      </c>
      <c r="G21" s="669">
        <v>2.4509803921568634</v>
      </c>
      <c r="H21" s="352">
        <v>2.3089849188173233</v>
      </c>
      <c r="I21" s="353">
        <v>2.8875957880278236</v>
      </c>
      <c r="J21" s="354" t="s">
        <v>733</v>
      </c>
      <c r="K21" s="499">
        <f>(F21-I21)/'[1]AQSUM'!$I21</f>
        <v>-0.672295663627295</v>
      </c>
      <c r="L21" s="669">
        <v>-0.48769483170238725</v>
      </c>
      <c r="M21" s="352">
        <v>-0.6388919618593523</v>
      </c>
      <c r="N21" s="352" t="s">
        <v>733</v>
      </c>
      <c r="O21" s="349"/>
      <c r="P21" s="349"/>
      <c r="Q21" s="317"/>
      <c r="S21" s="359"/>
    </row>
    <row r="22" spans="1:19" ht="15" customHeight="1">
      <c r="A22" s="569" t="s">
        <v>35</v>
      </c>
      <c r="B22" s="571" t="s">
        <v>680</v>
      </c>
      <c r="C22" s="573" t="s">
        <v>653</v>
      </c>
      <c r="D22" s="575"/>
      <c r="E22" s="346" t="s">
        <v>235</v>
      </c>
      <c r="F22" s="498">
        <v>3</v>
      </c>
      <c r="G22" s="668">
        <v>3.263157894736841</v>
      </c>
      <c r="H22" s="347">
        <v>3.0605820629578306</v>
      </c>
      <c r="I22" s="348">
        <v>3.0115173824133428</v>
      </c>
      <c r="J22" s="341" t="s">
        <v>731</v>
      </c>
      <c r="K22" s="498">
        <f>(F22-I22)/'[1]AQSUM'!$I22</f>
        <v>-0.012465977730642758</v>
      </c>
      <c r="L22" s="668">
        <v>0.2723661427720023</v>
      </c>
      <c r="M22" s="347">
        <v>0.05299050006334047</v>
      </c>
      <c r="N22" s="347" t="s">
        <v>731</v>
      </c>
      <c r="O22" s="349"/>
      <c r="P22" s="349"/>
      <c r="Q22" s="317"/>
      <c r="S22" s="359"/>
    </row>
    <row r="23" spans="1:19" ht="15" customHeight="1">
      <c r="A23" s="570"/>
      <c r="B23" s="572"/>
      <c r="C23" s="574"/>
      <c r="D23" s="576"/>
      <c r="E23" s="342" t="s">
        <v>236</v>
      </c>
      <c r="F23" s="499">
        <v>2.714286</v>
      </c>
      <c r="G23" s="669">
        <v>2.6372549019607856</v>
      </c>
      <c r="H23" s="352">
        <v>2.418637313778126</v>
      </c>
      <c r="I23" s="353">
        <v>2.879680092051834</v>
      </c>
      <c r="J23" s="354" t="s">
        <v>733</v>
      </c>
      <c r="K23" s="499">
        <f>(F23-I23)/'[1]AQSUM'!$I23</f>
        <v>-0.18061997843894587</v>
      </c>
      <c r="L23" s="669">
        <v>-0.26474242256234787</v>
      </c>
      <c r="M23" s="352">
        <v>-0.5009375909882776</v>
      </c>
      <c r="N23" s="352" t="s">
        <v>733</v>
      </c>
      <c r="O23" s="349"/>
      <c r="P23" s="349"/>
      <c r="Q23" s="317"/>
      <c r="S23" s="359"/>
    </row>
    <row r="24" spans="1:19" ht="15" customHeight="1">
      <c r="A24" s="569" t="s">
        <v>681</v>
      </c>
      <c r="B24" s="571" t="s">
        <v>682</v>
      </c>
      <c r="C24" s="573" t="s">
        <v>654</v>
      </c>
      <c r="D24" s="575"/>
      <c r="E24" s="346" t="s">
        <v>235</v>
      </c>
      <c r="F24" s="498">
        <v>2.666667</v>
      </c>
      <c r="G24" s="668">
        <v>3.0400000000000005</v>
      </c>
      <c r="H24" s="347">
        <v>2.913565426170469</v>
      </c>
      <c r="I24" s="348">
        <v>2.988704278869049</v>
      </c>
      <c r="J24" s="341" t="s">
        <v>731</v>
      </c>
      <c r="K24" s="498">
        <f>(F24-I24)/'[1]AQSUM'!$I24</f>
        <v>-0.35026778346166804</v>
      </c>
      <c r="L24" s="668">
        <v>0.05579241820917352</v>
      </c>
      <c r="M24" s="347">
        <v>-0.08171326471662849</v>
      </c>
      <c r="N24" s="347" t="s">
        <v>731</v>
      </c>
      <c r="O24" s="349"/>
      <c r="P24" s="349"/>
      <c r="Q24" s="317"/>
      <c r="S24" s="359"/>
    </row>
    <row r="25" spans="1:19" ht="15" customHeight="1">
      <c r="A25" s="570"/>
      <c r="B25" s="572"/>
      <c r="C25" s="574"/>
      <c r="D25" s="576"/>
      <c r="E25" s="342" t="s">
        <v>236</v>
      </c>
      <c r="F25" s="499">
        <v>2.714286</v>
      </c>
      <c r="G25" s="669">
        <v>2.6039603960396036</v>
      </c>
      <c r="H25" s="352">
        <v>2.4512978640369685</v>
      </c>
      <c r="I25" s="353">
        <v>2.936450818448473</v>
      </c>
      <c r="J25" s="354" t="s">
        <v>733</v>
      </c>
      <c r="K25" s="499">
        <f>(F25-I25)/'[1]AQSUM'!$I25</f>
        <v>-0.23935368094604026</v>
      </c>
      <c r="L25" s="669">
        <v>-0.3582151622324684</v>
      </c>
      <c r="M25" s="352">
        <v>-0.5179023737746702</v>
      </c>
      <c r="N25" s="352" t="s">
        <v>733</v>
      </c>
      <c r="O25" s="349"/>
      <c r="P25" s="349"/>
      <c r="Q25" s="317"/>
      <c r="S25" s="359"/>
    </row>
    <row r="26" spans="1:19" ht="15" customHeight="1">
      <c r="A26" s="569" t="s">
        <v>683</v>
      </c>
      <c r="B26" s="571" t="s">
        <v>684</v>
      </c>
      <c r="C26" s="573" t="s">
        <v>655</v>
      </c>
      <c r="D26" s="575"/>
      <c r="E26" s="346" t="s">
        <v>235</v>
      </c>
      <c r="F26" s="498">
        <v>3.166667</v>
      </c>
      <c r="G26" s="668">
        <v>3.1842105263157903</v>
      </c>
      <c r="H26" s="347">
        <v>3.0718669570382113</v>
      </c>
      <c r="I26" s="348">
        <v>3.171877696338498</v>
      </c>
      <c r="J26" s="341" t="s">
        <v>731</v>
      </c>
      <c r="K26" s="498">
        <f>(F26-I26)/'[1]AQSUM'!$I26</f>
        <v>-0.006094900966379225</v>
      </c>
      <c r="L26" s="668">
        <v>0.014425591603071426</v>
      </c>
      <c r="M26" s="347">
        <v>-0.11679449067827706</v>
      </c>
      <c r="N26" s="347" t="s">
        <v>731</v>
      </c>
      <c r="O26" s="349"/>
      <c r="P26" s="349"/>
      <c r="Q26" s="317"/>
      <c r="S26" s="359"/>
    </row>
    <row r="27" spans="1:19" ht="15" customHeight="1">
      <c r="A27" s="570"/>
      <c r="B27" s="572"/>
      <c r="C27" s="574"/>
      <c r="D27" s="576"/>
      <c r="E27" s="342" t="s">
        <v>236</v>
      </c>
      <c r="F27" s="499">
        <v>2.857143</v>
      </c>
      <c r="G27" s="669">
        <v>2.8725490196078427</v>
      </c>
      <c r="H27" s="352">
        <v>2.8486893621719336</v>
      </c>
      <c r="I27" s="353">
        <v>3.0548443103016942</v>
      </c>
      <c r="J27" s="354" t="s">
        <v>733</v>
      </c>
      <c r="K27" s="499">
        <f>(F27-I27)/'[1]AQSUM'!$I27</f>
        <v>-0.22128202433558683</v>
      </c>
      <c r="L27" s="669">
        <v>-0.20403846029155065</v>
      </c>
      <c r="M27" s="352">
        <v>-0.2288285282909988</v>
      </c>
      <c r="N27" s="352" t="s">
        <v>733</v>
      </c>
      <c r="O27" s="349"/>
      <c r="P27" s="349"/>
      <c r="Q27" s="317"/>
      <c r="S27" s="359"/>
    </row>
    <row r="28" spans="1:19" ht="15" customHeight="1">
      <c r="A28" s="582" t="s">
        <v>685</v>
      </c>
      <c r="B28" s="584" t="s">
        <v>686</v>
      </c>
      <c r="C28" s="586" t="s">
        <v>656</v>
      </c>
      <c r="D28" s="588"/>
      <c r="E28" s="338" t="s">
        <v>235</v>
      </c>
      <c r="F28" s="496">
        <v>3</v>
      </c>
      <c r="G28" s="666">
        <v>3.106666666666667</v>
      </c>
      <c r="H28" s="339">
        <v>2.9767907162865157</v>
      </c>
      <c r="I28" s="340">
        <v>3.206288337197221</v>
      </c>
      <c r="J28" s="341" t="s">
        <v>732</v>
      </c>
      <c r="K28" s="496">
        <f>(F28-I28)/'[1]AQSUM'!$I28</f>
        <v>-0.23877605243489072</v>
      </c>
      <c r="L28" s="666">
        <v>-0.11531078077144657</v>
      </c>
      <c r="M28" s="339">
        <v>-0.2648967139935163</v>
      </c>
      <c r="N28" s="339" t="s">
        <v>732</v>
      </c>
      <c r="O28" s="349"/>
      <c r="P28" s="349"/>
      <c r="Q28" s="317"/>
      <c r="S28" s="359"/>
    </row>
    <row r="29" spans="1:19" ht="15" customHeight="1">
      <c r="A29" s="583"/>
      <c r="B29" s="585"/>
      <c r="C29" s="587"/>
      <c r="D29" s="589"/>
      <c r="E29" s="360" t="s">
        <v>236</v>
      </c>
      <c r="F29" s="500">
        <v>2.714286</v>
      </c>
      <c r="G29" s="670">
        <v>2.774509803921569</v>
      </c>
      <c r="H29" s="361">
        <v>2.631591384254353</v>
      </c>
      <c r="I29" s="362">
        <v>3.1343084742563883</v>
      </c>
      <c r="J29" s="363" t="s">
        <v>733</v>
      </c>
      <c r="K29" s="500">
        <f>(F29-I29)/'[1]AQSUM'!$I29</f>
        <v>-0.47817322274474566</v>
      </c>
      <c r="L29" s="670">
        <v>-0.40961162861074724</v>
      </c>
      <c r="M29" s="361">
        <v>-0.5646519320852851</v>
      </c>
      <c r="N29" s="361" t="s">
        <v>733</v>
      </c>
      <c r="O29" s="349"/>
      <c r="P29" s="349"/>
      <c r="Q29" s="317"/>
      <c r="S29" s="359"/>
    </row>
    <row r="30" spans="1:19" s="356" customFormat="1" ht="28.5" customHeight="1">
      <c r="A30" s="355" t="s">
        <v>302</v>
      </c>
      <c r="B30" s="578" t="s">
        <v>687</v>
      </c>
      <c r="C30" s="578"/>
      <c r="D30" s="578"/>
      <c r="E30" s="578"/>
      <c r="F30" s="364"/>
      <c r="G30" s="364"/>
      <c r="H30" s="364"/>
      <c r="I30" s="364"/>
      <c r="J30" s="364"/>
      <c r="K30" s="364"/>
      <c r="L30" s="364"/>
      <c r="M30" s="364"/>
      <c r="N30" s="364"/>
      <c r="O30" s="348"/>
      <c r="P30" s="349"/>
      <c r="Q30" s="317"/>
      <c r="R30" s="317"/>
      <c r="S30" s="357"/>
    </row>
    <row r="31" spans="1:19" ht="12.75">
      <c r="A31" s="569" t="s">
        <v>124</v>
      </c>
      <c r="B31" s="579" t="s">
        <v>688</v>
      </c>
      <c r="C31" s="580" t="s">
        <v>657</v>
      </c>
      <c r="D31" s="581"/>
      <c r="E31" s="346" t="s">
        <v>235</v>
      </c>
      <c r="F31" s="498">
        <v>3.5</v>
      </c>
      <c r="G31" s="668">
        <v>3.7402597402597406</v>
      </c>
      <c r="H31" s="347">
        <v>3.8134796238244535</v>
      </c>
      <c r="I31" s="348">
        <v>3.9198970703232434</v>
      </c>
      <c r="J31" s="358" t="s">
        <v>731</v>
      </c>
      <c r="K31" s="498">
        <f>(F31-I31)/'[1]AQSUM'!$I31</f>
        <v>-0.4417673422767749</v>
      </c>
      <c r="L31" s="668">
        <v>-0.18899371175597499</v>
      </c>
      <c r="M31" s="347">
        <v>-0.11164461312616432</v>
      </c>
      <c r="N31" s="347" t="s">
        <v>731</v>
      </c>
      <c r="O31" s="348"/>
      <c r="P31" s="349"/>
      <c r="Q31" s="317"/>
      <c r="S31" s="359"/>
    </row>
    <row r="32" spans="1:19" ht="15" customHeight="1">
      <c r="A32" s="570"/>
      <c r="B32" s="572"/>
      <c r="C32" s="574"/>
      <c r="D32" s="576"/>
      <c r="E32" s="342" t="s">
        <v>236</v>
      </c>
      <c r="F32" s="499">
        <v>4.285714</v>
      </c>
      <c r="G32" s="669">
        <v>4.0693069306930685</v>
      </c>
      <c r="H32" s="352">
        <v>3.9139590986347965</v>
      </c>
      <c r="I32" s="353">
        <v>4.228707047813684</v>
      </c>
      <c r="J32" s="354" t="s">
        <v>733</v>
      </c>
      <c r="K32" s="499">
        <f>(F32-I32)/'[1]AQSUM'!$I32</f>
        <v>0.06689238696102019</v>
      </c>
      <c r="L32" s="669">
        <v>-0.1870412977212913</v>
      </c>
      <c r="M32" s="352">
        <v>-0.36399335133977556</v>
      </c>
      <c r="N32" s="352" t="s">
        <v>733</v>
      </c>
      <c r="O32" s="349"/>
      <c r="P32" s="349"/>
      <c r="Q32" s="317"/>
      <c r="S32" s="359"/>
    </row>
    <row r="33" spans="1:19" ht="15" customHeight="1">
      <c r="A33" s="569" t="s">
        <v>36</v>
      </c>
      <c r="B33" s="571" t="s">
        <v>689</v>
      </c>
      <c r="C33" s="573" t="s">
        <v>658</v>
      </c>
      <c r="D33" s="575"/>
      <c r="E33" s="346" t="s">
        <v>235</v>
      </c>
      <c r="F33" s="498">
        <v>3.333333</v>
      </c>
      <c r="G33" s="668">
        <v>3.688311688311688</v>
      </c>
      <c r="H33" s="347">
        <v>3.666536050156742</v>
      </c>
      <c r="I33" s="348">
        <v>3.8345974747583087</v>
      </c>
      <c r="J33" s="341" t="s">
        <v>731</v>
      </c>
      <c r="K33" s="498">
        <f>(F33-I33)/'[1]AQSUM'!$I33</f>
        <v>-0.5297884011402973</v>
      </c>
      <c r="L33" s="668">
        <v>-0.15461002487454145</v>
      </c>
      <c r="M33" s="347">
        <v>-0.17651784585594513</v>
      </c>
      <c r="N33" s="347" t="s">
        <v>731</v>
      </c>
      <c r="O33" s="349"/>
      <c r="P33" s="349"/>
      <c r="Q33" s="317"/>
      <c r="S33" s="359"/>
    </row>
    <row r="34" spans="1:19" ht="15" customHeight="1">
      <c r="A34" s="570"/>
      <c r="B34" s="572"/>
      <c r="C34" s="574"/>
      <c r="D34" s="576"/>
      <c r="E34" s="342" t="s">
        <v>236</v>
      </c>
      <c r="F34" s="499">
        <v>3.571429</v>
      </c>
      <c r="G34" s="669">
        <v>3.6831683168316824</v>
      </c>
      <c r="H34" s="352">
        <v>3.4562737616543844</v>
      </c>
      <c r="I34" s="353">
        <v>4.058254639023875</v>
      </c>
      <c r="J34" s="354" t="s">
        <v>733</v>
      </c>
      <c r="K34" s="499">
        <f>(F34-I34)/'[1]AQSUM'!$I34</f>
        <v>-0.5267669703302025</v>
      </c>
      <c r="L34" s="669">
        <v>-0.4058600651141746</v>
      </c>
      <c r="M34" s="352">
        <v>-0.6477893692581982</v>
      </c>
      <c r="N34" s="352" t="s">
        <v>733</v>
      </c>
      <c r="O34" s="349"/>
      <c r="P34" s="349"/>
      <c r="Q34" s="317"/>
      <c r="S34" s="359"/>
    </row>
    <row r="35" spans="1:19" ht="15" customHeight="1">
      <c r="A35" s="569" t="s">
        <v>690</v>
      </c>
      <c r="B35" s="571" t="s">
        <v>691</v>
      </c>
      <c r="C35" s="573" t="s">
        <v>659</v>
      </c>
      <c r="D35" s="575"/>
      <c r="E35" s="346" t="s">
        <v>235</v>
      </c>
      <c r="F35" s="498">
        <v>3.333333</v>
      </c>
      <c r="G35" s="668">
        <v>3.7142857142857157</v>
      </c>
      <c r="H35" s="347">
        <v>3.7080721003134816</v>
      </c>
      <c r="I35" s="348">
        <v>3.8029001548033863</v>
      </c>
      <c r="J35" s="341" t="s">
        <v>731</v>
      </c>
      <c r="K35" s="498">
        <f>(F35-I35)/'[1]AQSUM'!$I35</f>
        <v>-0.4817466223249618</v>
      </c>
      <c r="L35" s="668">
        <v>-0.09091289067370725</v>
      </c>
      <c r="M35" s="347">
        <v>-0.09689294496626268</v>
      </c>
      <c r="N35" s="347" t="s">
        <v>731</v>
      </c>
      <c r="O35" s="349"/>
      <c r="P35" s="349"/>
      <c r="Q35" s="317"/>
      <c r="S35" s="359"/>
    </row>
    <row r="36" spans="1:19" ht="15" customHeight="1">
      <c r="A36" s="570"/>
      <c r="B36" s="572"/>
      <c r="C36" s="574"/>
      <c r="D36" s="576"/>
      <c r="E36" s="342" t="s">
        <v>236</v>
      </c>
      <c r="F36" s="499">
        <v>3.833333</v>
      </c>
      <c r="G36" s="669">
        <v>4.050505050505051</v>
      </c>
      <c r="H36" s="352">
        <v>3.7841057354557543</v>
      </c>
      <c r="I36" s="353">
        <v>4.1229987980629135</v>
      </c>
      <c r="J36" s="354" t="s">
        <v>733</v>
      </c>
      <c r="K36" s="499">
        <f>(F36-I36)/'[1]AQSUM'!$I36</f>
        <v>-0.31404201590167696</v>
      </c>
      <c r="L36" s="669">
        <v>-0.07859430687220365</v>
      </c>
      <c r="M36" s="352">
        <v>-0.36551665667185956</v>
      </c>
      <c r="N36" s="352" t="s">
        <v>733</v>
      </c>
      <c r="O36" s="349"/>
      <c r="P36" s="349"/>
      <c r="Q36" s="317"/>
      <c r="S36" s="359"/>
    </row>
    <row r="37" spans="1:19" ht="15" customHeight="1">
      <c r="A37" s="569" t="s">
        <v>692</v>
      </c>
      <c r="B37" s="571" t="s">
        <v>693</v>
      </c>
      <c r="C37" s="573" t="s">
        <v>660</v>
      </c>
      <c r="D37" s="575"/>
      <c r="E37" s="346" t="s">
        <v>235</v>
      </c>
      <c r="F37" s="498">
        <v>3</v>
      </c>
      <c r="G37" s="668">
        <v>3.506493506493507</v>
      </c>
      <c r="H37" s="347">
        <v>3.4900078369905976</v>
      </c>
      <c r="I37" s="348">
        <v>3.6940915783173045</v>
      </c>
      <c r="J37" s="341" t="s">
        <v>731</v>
      </c>
      <c r="K37" s="498">
        <f>(F37-I37)/'[1]AQSUM'!$I37</f>
        <v>-0.6720239698478749</v>
      </c>
      <c r="L37" s="668">
        <v>-0.1816336703990406</v>
      </c>
      <c r="M37" s="347">
        <v>-0.19633222808340872</v>
      </c>
      <c r="N37" s="347" t="s">
        <v>731</v>
      </c>
      <c r="O37" s="349"/>
      <c r="P37" s="349"/>
      <c r="Q37" s="317"/>
      <c r="S37" s="359"/>
    </row>
    <row r="38" spans="1:19" ht="15" customHeight="1">
      <c r="A38" s="570"/>
      <c r="B38" s="572"/>
      <c r="C38" s="574"/>
      <c r="D38" s="576"/>
      <c r="E38" s="342" t="s">
        <v>236</v>
      </c>
      <c r="F38" s="499">
        <v>3</v>
      </c>
      <c r="G38" s="669">
        <v>3.3299999999999987</v>
      </c>
      <c r="H38" s="352">
        <v>3.1299310795920667</v>
      </c>
      <c r="I38" s="353">
        <v>3.6950975036113176</v>
      </c>
      <c r="J38" s="354" t="s">
        <v>733</v>
      </c>
      <c r="K38" s="499">
        <f>(F38-I38)/'[1]AQSUM'!$I38</f>
        <v>-0.6364588924462175</v>
      </c>
      <c r="L38" s="669">
        <v>-0.3342977806366494</v>
      </c>
      <c r="M38" s="352">
        <v>-0.5188976240785177</v>
      </c>
      <c r="N38" s="352" t="s">
        <v>733</v>
      </c>
      <c r="O38" s="349"/>
      <c r="P38" s="349"/>
      <c r="Q38" s="317"/>
      <c r="S38" s="359"/>
    </row>
    <row r="39" spans="1:19" ht="15" customHeight="1">
      <c r="A39" s="569" t="s">
        <v>694</v>
      </c>
      <c r="B39" s="571" t="s">
        <v>695</v>
      </c>
      <c r="C39" s="573" t="s">
        <v>661</v>
      </c>
      <c r="D39" s="575"/>
      <c r="E39" s="346" t="s">
        <v>235</v>
      </c>
      <c r="F39" s="498">
        <v>3.5</v>
      </c>
      <c r="G39" s="668">
        <v>3.753246753246752</v>
      </c>
      <c r="H39" s="347">
        <v>3.781935736677119</v>
      </c>
      <c r="I39" s="348">
        <v>3.8776164102859947</v>
      </c>
      <c r="J39" s="341" t="s">
        <v>731</v>
      </c>
      <c r="K39" s="498">
        <f>(F39-I39)/'[1]AQSUM'!$I39</f>
        <v>-0.3832349762967005</v>
      </c>
      <c r="L39" s="668">
        <v>-0.12622015693482355</v>
      </c>
      <c r="M39" s="347">
        <v>-0.09670752319747841</v>
      </c>
      <c r="N39" s="347" t="s">
        <v>731</v>
      </c>
      <c r="O39" s="349"/>
      <c r="P39" s="349"/>
      <c r="Q39" s="317"/>
      <c r="S39" s="359"/>
    </row>
    <row r="40" spans="1:19" ht="15" customHeight="1">
      <c r="A40" s="570"/>
      <c r="B40" s="572"/>
      <c r="C40" s="574"/>
      <c r="D40" s="576"/>
      <c r="E40" s="342" t="s">
        <v>236</v>
      </c>
      <c r="F40" s="499">
        <v>4.142857</v>
      </c>
      <c r="G40" s="669">
        <v>3.9899999999999998</v>
      </c>
      <c r="H40" s="352">
        <v>3.7222399962490726</v>
      </c>
      <c r="I40" s="353">
        <v>4.13129042904726</v>
      </c>
      <c r="J40" s="354" t="s">
        <v>733</v>
      </c>
      <c r="K40" s="499">
        <f>(F40-I40)/'[1]AQSUM'!$I40</f>
        <v>0.012374847925854866</v>
      </c>
      <c r="L40" s="669">
        <v>-0.15116386524429554</v>
      </c>
      <c r="M40" s="352">
        <v>-0.43343594238250616</v>
      </c>
      <c r="N40" s="352" t="s">
        <v>733</v>
      </c>
      <c r="O40" s="349"/>
      <c r="P40" s="349"/>
      <c r="Q40" s="317"/>
      <c r="S40" s="359"/>
    </row>
    <row r="41" spans="1:19" ht="15" customHeight="1">
      <c r="A41" s="569" t="s">
        <v>696</v>
      </c>
      <c r="B41" s="571" t="s">
        <v>697</v>
      </c>
      <c r="C41" s="573" t="s">
        <v>662</v>
      </c>
      <c r="D41" s="575"/>
      <c r="E41" s="346" t="s">
        <v>235</v>
      </c>
      <c r="F41" s="498">
        <v>3.166667</v>
      </c>
      <c r="G41" s="668">
        <v>3.592105263157895</v>
      </c>
      <c r="H41" s="347">
        <v>3.6676107626947223</v>
      </c>
      <c r="I41" s="348">
        <v>3.809518625501625</v>
      </c>
      <c r="J41" s="341" t="s">
        <v>731</v>
      </c>
      <c r="K41" s="498">
        <f>(F41-I41)/'[1]AQSUM'!$I41</f>
        <v>-0.6849783814930824</v>
      </c>
      <c r="L41" s="668">
        <v>-0.2316606929895686</v>
      </c>
      <c r="M41" s="347">
        <v>-0.15101249628744348</v>
      </c>
      <c r="N41" s="347" t="s">
        <v>731</v>
      </c>
      <c r="O41" s="349"/>
      <c r="P41" s="349"/>
      <c r="Q41" s="317"/>
      <c r="S41" s="359"/>
    </row>
    <row r="42" spans="1:19" ht="15" customHeight="1">
      <c r="A42" s="570"/>
      <c r="B42" s="572"/>
      <c r="C42" s="574"/>
      <c r="D42" s="576"/>
      <c r="E42" s="342" t="s">
        <v>236</v>
      </c>
      <c r="F42" s="499">
        <v>3.857143</v>
      </c>
      <c r="G42" s="669">
        <v>3.792079207920792</v>
      </c>
      <c r="H42" s="352">
        <v>3.6156341513447154</v>
      </c>
      <c r="I42" s="353">
        <v>4.001105689166066</v>
      </c>
      <c r="J42" s="354" t="s">
        <v>733</v>
      </c>
      <c r="K42" s="499">
        <f>(F42-I42)/'[1]AQSUM'!$I42</f>
        <v>-0.15784421325798728</v>
      </c>
      <c r="L42" s="669">
        <v>-0.22918174614108833</v>
      </c>
      <c r="M42" s="352">
        <v>-0.41919869382982866</v>
      </c>
      <c r="N42" s="352" t="s">
        <v>733</v>
      </c>
      <c r="O42" s="349"/>
      <c r="P42" s="349"/>
      <c r="Q42" s="317"/>
      <c r="S42" s="359"/>
    </row>
    <row r="43" spans="1:19" ht="15" customHeight="1">
      <c r="A43" s="569" t="s">
        <v>698</v>
      </c>
      <c r="B43" s="571" t="s">
        <v>699</v>
      </c>
      <c r="C43" s="573" t="s">
        <v>663</v>
      </c>
      <c r="D43" s="575"/>
      <c r="E43" s="346" t="s">
        <v>235</v>
      </c>
      <c r="F43" s="498">
        <v>3.333333</v>
      </c>
      <c r="G43" s="668">
        <v>3.7105263157894726</v>
      </c>
      <c r="H43" s="347">
        <v>3.7966821768157017</v>
      </c>
      <c r="I43" s="348">
        <v>3.926092315214698</v>
      </c>
      <c r="J43" s="341" t="s">
        <v>731</v>
      </c>
      <c r="K43" s="498">
        <f>(F43-I43)/'[1]AQSUM'!$I43</f>
        <v>-0.6260203180074808</v>
      </c>
      <c r="L43" s="668">
        <v>-0.2276618722776234</v>
      </c>
      <c r="M43" s="347">
        <v>-0.13574743981280982</v>
      </c>
      <c r="N43" s="347" t="s">
        <v>731</v>
      </c>
      <c r="O43" s="349"/>
      <c r="P43" s="349"/>
      <c r="Q43" s="317"/>
      <c r="S43" s="359"/>
    </row>
    <row r="44" spans="1:19" ht="15" customHeight="1">
      <c r="A44" s="570"/>
      <c r="B44" s="572"/>
      <c r="C44" s="574"/>
      <c r="D44" s="576"/>
      <c r="E44" s="342" t="s">
        <v>236</v>
      </c>
      <c r="F44" s="499">
        <v>4.285714</v>
      </c>
      <c r="G44" s="669">
        <v>4.009900990099011</v>
      </c>
      <c r="H44" s="352">
        <v>3.947104601822916</v>
      </c>
      <c r="I44" s="353">
        <v>4.18680674116766</v>
      </c>
      <c r="J44" s="354" t="s">
        <v>733</v>
      </c>
      <c r="K44" s="499">
        <f>(F44-I44)/'[1]AQSUM'!$I44</f>
        <v>0.1098745637042467</v>
      </c>
      <c r="L44" s="669">
        <v>-0.19652189783551646</v>
      </c>
      <c r="M44" s="352">
        <v>-0.26437932998395286</v>
      </c>
      <c r="N44" s="352" t="s">
        <v>733</v>
      </c>
      <c r="O44" s="349"/>
      <c r="P44" s="349"/>
      <c r="Q44" s="317"/>
      <c r="S44" s="359"/>
    </row>
    <row r="45" spans="1:19" ht="15" customHeight="1">
      <c r="A45" s="569" t="s">
        <v>700</v>
      </c>
      <c r="B45" s="571" t="s">
        <v>701</v>
      </c>
      <c r="C45" s="573" t="s">
        <v>664</v>
      </c>
      <c r="D45" s="575"/>
      <c r="E45" s="346" t="s">
        <v>235</v>
      </c>
      <c r="F45" s="498">
        <v>3.666667</v>
      </c>
      <c r="G45" s="668">
        <v>3.881578947368421</v>
      </c>
      <c r="H45" s="347">
        <v>3.8816508193404844</v>
      </c>
      <c r="I45" s="348">
        <v>3.888571693675384</v>
      </c>
      <c r="J45" s="341" t="s">
        <v>731</v>
      </c>
      <c r="K45" s="498">
        <f>(F45-I45)/'[1]AQSUM'!$I45</f>
        <v>-0.22849234823473993</v>
      </c>
      <c r="L45" s="668">
        <v>-0.007200339018629221</v>
      </c>
      <c r="M45" s="347">
        <v>-0.0071275781862440175</v>
      </c>
      <c r="N45" s="347" t="s">
        <v>731</v>
      </c>
      <c r="O45" s="349"/>
      <c r="P45" s="349"/>
      <c r="Q45" s="317"/>
      <c r="S45" s="359"/>
    </row>
    <row r="46" spans="1:19" ht="15" customHeight="1">
      <c r="A46" s="570"/>
      <c r="B46" s="572"/>
      <c r="C46" s="574"/>
      <c r="D46" s="576"/>
      <c r="E46" s="342" t="s">
        <v>236</v>
      </c>
      <c r="F46" s="499">
        <v>4.428571</v>
      </c>
      <c r="G46" s="669">
        <v>3.95049504950495</v>
      </c>
      <c r="H46" s="352">
        <v>3.7904049439154863</v>
      </c>
      <c r="I46" s="353">
        <v>4.128157384891215</v>
      </c>
      <c r="J46" s="354" t="s">
        <v>733</v>
      </c>
      <c r="K46" s="499">
        <f>(F46-I46)/'[1]AQSUM'!$I46</f>
        <v>0.31464390996594577</v>
      </c>
      <c r="L46" s="669">
        <v>-0.1860780239250243</v>
      </c>
      <c r="M46" s="352">
        <v>-0.35320946243951024</v>
      </c>
      <c r="N46" s="352" t="s">
        <v>733</v>
      </c>
      <c r="O46" s="349"/>
      <c r="P46" s="349"/>
      <c r="Q46" s="317"/>
      <c r="S46" s="359"/>
    </row>
    <row r="47" spans="1:14" ht="15" customHeight="1">
      <c r="A47" s="569" t="s">
        <v>702</v>
      </c>
      <c r="B47" s="571" t="s">
        <v>703</v>
      </c>
      <c r="C47" s="573" t="s">
        <v>665</v>
      </c>
      <c r="D47" s="575"/>
      <c r="E47" s="346" t="s">
        <v>235</v>
      </c>
      <c r="F47" s="498">
        <v>3.166667</v>
      </c>
      <c r="G47" s="668">
        <v>3.68421052631579</v>
      </c>
      <c r="H47" s="347">
        <v>3.6771191584058287</v>
      </c>
      <c r="I47" s="348">
        <v>3.9664525128770336</v>
      </c>
      <c r="J47" s="341" t="s">
        <v>732</v>
      </c>
      <c r="K47" s="498">
        <f>(F47-I47)/'[1]AQSUM'!$I47</f>
        <v>-0.8388403791946937</v>
      </c>
      <c r="L47" s="668">
        <v>-0.29602433554969676</v>
      </c>
      <c r="M47" s="347">
        <v>-0.3011566266720251</v>
      </c>
      <c r="N47" s="347" t="s">
        <v>732</v>
      </c>
    </row>
    <row r="48" spans="1:14" ht="15" customHeight="1">
      <c r="A48" s="570"/>
      <c r="B48" s="572"/>
      <c r="C48" s="574"/>
      <c r="D48" s="576"/>
      <c r="E48" s="342" t="s">
        <v>236</v>
      </c>
      <c r="F48" s="499">
        <v>4.166667</v>
      </c>
      <c r="G48" s="669">
        <v>3.799999999999999</v>
      </c>
      <c r="H48" s="352">
        <v>3.692832399329672</v>
      </c>
      <c r="I48" s="353">
        <v>4.108064324266864</v>
      </c>
      <c r="J48" s="354" t="s">
        <v>733</v>
      </c>
      <c r="K48" s="499">
        <f>(F48-I48)/'[1]AQSUM'!$I48</f>
        <v>0.06223297062458832</v>
      </c>
      <c r="L48" s="669">
        <v>-0.32714816862436996</v>
      </c>
      <c r="M48" s="352">
        <v>-0.4351453694091035</v>
      </c>
      <c r="N48" s="352" t="s">
        <v>733</v>
      </c>
    </row>
    <row r="49" spans="1:14" ht="15" customHeight="1">
      <c r="A49" s="569" t="s">
        <v>704</v>
      </c>
      <c r="B49" s="571" t="s">
        <v>705</v>
      </c>
      <c r="C49" s="573" t="s">
        <v>666</v>
      </c>
      <c r="D49" s="575"/>
      <c r="E49" s="346" t="s">
        <v>235</v>
      </c>
      <c r="F49" s="498">
        <v>3.333333</v>
      </c>
      <c r="G49" s="668">
        <v>3.589041095890411</v>
      </c>
      <c r="H49" s="347">
        <v>3.599916387959869</v>
      </c>
      <c r="I49" s="348">
        <v>3.8107787064253738</v>
      </c>
      <c r="J49" s="341" t="s">
        <v>731</v>
      </c>
      <c r="K49" s="498">
        <f>(F49-I49)/'[1]AQSUM'!$I49</f>
        <v>-0.44667183219949014</v>
      </c>
      <c r="L49" s="668">
        <v>-0.20744546119542837</v>
      </c>
      <c r="M49" s="347">
        <v>-0.19665296678553396</v>
      </c>
      <c r="N49" s="347" t="s">
        <v>731</v>
      </c>
    </row>
    <row r="50" spans="1:14" ht="15" customHeight="1">
      <c r="A50" s="577"/>
      <c r="B50" s="572"/>
      <c r="C50" s="574"/>
      <c r="D50" s="576"/>
      <c r="E50" s="342" t="s">
        <v>236</v>
      </c>
      <c r="F50" s="499">
        <v>3.142857</v>
      </c>
      <c r="G50" s="669">
        <v>3.415841584158416</v>
      </c>
      <c r="H50" s="352">
        <v>3.2897930941760705</v>
      </c>
      <c r="I50" s="353">
        <v>3.86916790674489</v>
      </c>
      <c r="J50" s="354" t="s">
        <v>733</v>
      </c>
      <c r="K50" s="499">
        <f>(F50-I50)/'[1]AQSUM'!$I50</f>
        <v>-0.6628564345902198</v>
      </c>
      <c r="L50" s="669">
        <v>-0.41372126881898824</v>
      </c>
      <c r="M50" s="352">
        <v>-0.5291344222375366</v>
      </c>
      <c r="N50" s="352" t="s">
        <v>733</v>
      </c>
    </row>
    <row r="51" spans="1:13" ht="12.75">
      <c r="A51" s="328"/>
      <c r="J51" s="568" t="s">
        <v>735</v>
      </c>
      <c r="K51" s="568"/>
      <c r="L51" s="568"/>
      <c r="M51" s="56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28"/>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ht="12.75">
      <c r="A119" s="371"/>
    </row>
    <row r="120" spans="1:5" ht="17.25" customHeight="1">
      <c r="A120" s="372"/>
      <c r="B120" s="373"/>
      <c r="C120" s="374"/>
      <c r="D120" s="375"/>
      <c r="E120" s="376"/>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row r="760" ht="12.75">
      <c r="A760" s="371"/>
    </row>
  </sheetData>
  <sheetProtection/>
  <mergeCells count="92">
    <mergeCell ref="C1:M1"/>
    <mergeCell ref="C2:M2"/>
    <mergeCell ref="C3:M3"/>
    <mergeCell ref="H4:H5"/>
    <mergeCell ref="I4:M4"/>
    <mergeCell ref="O4:S5"/>
    <mergeCell ref="I5:M5"/>
    <mergeCell ref="F4:F5"/>
    <mergeCell ref="G4:G5"/>
    <mergeCell ref="A9:A10"/>
    <mergeCell ref="B9:B10"/>
    <mergeCell ref="C9:C10"/>
    <mergeCell ref="D9:D10"/>
    <mergeCell ref="A11:A12"/>
    <mergeCell ref="B11:B12"/>
    <mergeCell ref="C11:C12"/>
    <mergeCell ref="D11:D12"/>
    <mergeCell ref="B13:E13"/>
    <mergeCell ref="A14:A15"/>
    <mergeCell ref="B14:B15"/>
    <mergeCell ref="C14:C15"/>
    <mergeCell ref="D14:D15"/>
    <mergeCell ref="A16:A17"/>
    <mergeCell ref="B16:B17"/>
    <mergeCell ref="C16:C17"/>
    <mergeCell ref="D16:D17"/>
    <mergeCell ref="A18:A19"/>
    <mergeCell ref="B18:B19"/>
    <mergeCell ref="C18:C19"/>
    <mergeCell ref="D18:D19"/>
    <mergeCell ref="A20:A21"/>
    <mergeCell ref="B20:B21"/>
    <mergeCell ref="C20:C21"/>
    <mergeCell ref="D20:D21"/>
    <mergeCell ref="A22:A23"/>
    <mergeCell ref="B22:B23"/>
    <mergeCell ref="C22:C23"/>
    <mergeCell ref="D22:D23"/>
    <mergeCell ref="A24:A25"/>
    <mergeCell ref="B24:B25"/>
    <mergeCell ref="C24:C25"/>
    <mergeCell ref="D24:D25"/>
    <mergeCell ref="A26:A27"/>
    <mergeCell ref="B26:B27"/>
    <mergeCell ref="C26:C27"/>
    <mergeCell ref="D26:D27"/>
    <mergeCell ref="A28:A29"/>
    <mergeCell ref="B28:B29"/>
    <mergeCell ref="C28:C29"/>
    <mergeCell ref="D28:D29"/>
    <mergeCell ref="B30:E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J51:M51"/>
    <mergeCell ref="A47:A48"/>
    <mergeCell ref="B47:B48"/>
    <mergeCell ref="C47:C48"/>
    <mergeCell ref="D47:D48"/>
    <mergeCell ref="A49:A50"/>
    <mergeCell ref="B49:B50"/>
    <mergeCell ref="C49:C50"/>
    <mergeCell ref="D49:D50"/>
  </mergeCells>
  <printOptions horizontalCentered="1"/>
  <pageMargins left="0.5" right="0.5" top="0.7" bottom="0.4" header="0.7" footer="0.25"/>
  <pageSetup horizontalDpi="600" verticalDpi="600" orientation="landscape" scale="98"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 sqref="A1"/>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17" t="s">
        <v>706</v>
      </c>
      <c r="K1" s="617"/>
      <c r="L1" s="617"/>
      <c r="M1" s="617"/>
      <c r="N1" s="617"/>
      <c r="O1" s="617"/>
      <c r="P1" s="617"/>
      <c r="Q1" s="617"/>
      <c r="R1" s="617"/>
      <c r="S1" s="617"/>
      <c r="T1" s="617"/>
      <c r="U1" s="617"/>
      <c r="V1" s="617"/>
      <c r="W1" s="617"/>
    </row>
    <row r="2" spans="3:23" ht="15.75">
      <c r="C2" s="377"/>
      <c r="E2" s="377"/>
      <c r="F2" s="377"/>
      <c r="G2" s="377"/>
      <c r="H2" s="377"/>
      <c r="J2" s="617" t="s">
        <v>668</v>
      </c>
      <c r="K2" s="617"/>
      <c r="L2" s="617"/>
      <c r="M2" s="617"/>
      <c r="N2" s="617"/>
      <c r="O2" s="617"/>
      <c r="P2" s="617"/>
      <c r="Q2" s="617"/>
      <c r="R2" s="617"/>
      <c r="S2" s="617"/>
      <c r="T2" s="617"/>
      <c r="U2" s="617"/>
      <c r="V2" s="617"/>
      <c r="W2" s="617"/>
    </row>
    <row r="3" spans="3:23" s="378" customFormat="1" ht="24" customHeight="1">
      <c r="C3" s="379"/>
      <c r="D3" s="320"/>
      <c r="E3" s="320"/>
      <c r="F3" s="320"/>
      <c r="G3" s="320"/>
      <c r="H3" s="320"/>
      <c r="I3" s="379"/>
      <c r="J3" s="618" t="s">
        <v>620</v>
      </c>
      <c r="K3" s="618"/>
      <c r="L3" s="618"/>
      <c r="M3" s="618"/>
      <c r="N3" s="618"/>
      <c r="O3" s="618"/>
      <c r="P3" s="618"/>
      <c r="Q3" s="618"/>
      <c r="R3" s="618"/>
      <c r="S3" s="618"/>
      <c r="T3" s="618"/>
      <c r="U3" s="618"/>
      <c r="V3" s="618"/>
      <c r="W3" s="618"/>
    </row>
    <row r="4" spans="3:23" ht="10.5" customHeight="1">
      <c r="C4" s="377"/>
      <c r="D4" s="320"/>
      <c r="E4" s="320"/>
      <c r="F4" s="320"/>
      <c r="G4" s="320"/>
      <c r="H4" s="320"/>
      <c r="I4" s="377"/>
      <c r="J4" s="618"/>
      <c r="K4" s="618"/>
      <c r="L4" s="618"/>
      <c r="M4" s="618"/>
      <c r="N4" s="618"/>
      <c r="O4" s="618"/>
      <c r="P4" s="618"/>
      <c r="Q4" s="618"/>
      <c r="R4" s="618"/>
      <c r="S4" s="618"/>
      <c r="T4" s="618"/>
      <c r="U4" s="618"/>
      <c r="V4" s="618"/>
      <c r="W4" s="618"/>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19" t="s">
        <v>228</v>
      </c>
      <c r="E6" s="619"/>
      <c r="F6" s="619" t="s">
        <v>321</v>
      </c>
      <c r="G6" s="619"/>
      <c r="H6" s="619" t="s">
        <v>707</v>
      </c>
      <c r="I6" s="619"/>
      <c r="J6" s="386" t="s">
        <v>708</v>
      </c>
      <c r="K6" s="387" t="s">
        <v>709</v>
      </c>
      <c r="L6" s="388" t="s">
        <v>710</v>
      </c>
      <c r="N6" s="385" t="s">
        <v>646</v>
      </c>
      <c r="O6" s="619" t="s">
        <v>228</v>
      </c>
      <c r="P6" s="619"/>
      <c r="Q6" s="619" t="s">
        <v>321</v>
      </c>
      <c r="R6" s="619"/>
      <c r="S6" s="619" t="s">
        <v>707</v>
      </c>
      <c r="T6" s="619"/>
      <c r="U6" s="386" t="s">
        <v>708</v>
      </c>
      <c r="V6" s="387" t="s">
        <v>709</v>
      </c>
      <c r="W6" s="388" t="s">
        <v>710</v>
      </c>
      <c r="X6" s="389"/>
    </row>
    <row r="7" spans="3:24" s="390" customFormat="1" ht="32.25" customHeight="1">
      <c r="C7" s="611" t="s">
        <v>619</v>
      </c>
      <c r="D7" s="609" t="s">
        <v>619</v>
      </c>
      <c r="E7" s="611" t="s">
        <v>544</v>
      </c>
      <c r="F7" s="609" t="s">
        <v>619</v>
      </c>
      <c r="G7" s="611" t="s">
        <v>544</v>
      </c>
      <c r="H7" s="609" t="s">
        <v>619</v>
      </c>
      <c r="I7" s="611" t="s">
        <v>544</v>
      </c>
      <c r="J7" s="609" t="s">
        <v>544</v>
      </c>
      <c r="K7" s="613" t="s">
        <v>736</v>
      </c>
      <c r="L7" s="614"/>
      <c r="N7" s="611" t="s">
        <v>619</v>
      </c>
      <c r="O7" s="609" t="s">
        <v>619</v>
      </c>
      <c r="P7" s="611" t="s">
        <v>544</v>
      </c>
      <c r="Q7" s="609" t="s">
        <v>619</v>
      </c>
      <c r="R7" s="611" t="s">
        <v>544</v>
      </c>
      <c r="S7" s="609" t="s">
        <v>619</v>
      </c>
      <c r="T7" s="611" t="s">
        <v>544</v>
      </c>
      <c r="U7" s="609" t="s">
        <v>544</v>
      </c>
      <c r="V7" s="613" t="s">
        <v>736</v>
      </c>
      <c r="W7" s="614"/>
      <c r="X7" s="389"/>
    </row>
    <row r="8" spans="3:24" ht="37.5" customHeight="1">
      <c r="C8" s="612"/>
      <c r="D8" s="616"/>
      <c r="E8" s="612"/>
      <c r="F8" s="616"/>
      <c r="G8" s="612"/>
      <c r="H8" s="616"/>
      <c r="I8" s="612"/>
      <c r="J8" s="610"/>
      <c r="K8" s="615"/>
      <c r="L8" s="615"/>
      <c r="M8" s="391"/>
      <c r="N8" s="612"/>
      <c r="O8" s="616"/>
      <c r="P8" s="612"/>
      <c r="Q8" s="610"/>
      <c r="R8" s="612"/>
      <c r="S8" s="610"/>
      <c r="T8" s="612"/>
      <c r="U8" s="610"/>
      <c r="V8" s="615"/>
      <c r="W8" s="615"/>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07" t="s">
        <v>735</v>
      </c>
      <c r="W29" s="608"/>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J1:W1"/>
    <mergeCell ref="J2:W2"/>
    <mergeCell ref="J3:W4"/>
    <mergeCell ref="D6:E6"/>
    <mergeCell ref="F6:G6"/>
    <mergeCell ref="H6:I6"/>
    <mergeCell ref="O6:P6"/>
    <mergeCell ref="Q6:R6"/>
    <mergeCell ref="S6:T6"/>
    <mergeCell ref="C7:C8"/>
    <mergeCell ref="D7:D8"/>
    <mergeCell ref="E7:E8"/>
    <mergeCell ref="F7:F8"/>
    <mergeCell ref="G7:G8"/>
    <mergeCell ref="H7:H8"/>
    <mergeCell ref="I7:I8"/>
    <mergeCell ref="J7:J8"/>
    <mergeCell ref="K7:L8"/>
    <mergeCell ref="N7:N8"/>
    <mergeCell ref="O7:O8"/>
    <mergeCell ref="P7:P8"/>
    <mergeCell ref="V29:W29"/>
    <mergeCell ref="Q7:Q8"/>
    <mergeCell ref="R7:R8"/>
    <mergeCell ref="S7:S8"/>
    <mergeCell ref="T7:T8"/>
    <mergeCell ref="U7:U8"/>
    <mergeCell ref="V7:W8"/>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2010-10-25T14:31:13Z</dcterms:modified>
  <cp:category/>
  <cp:version/>
  <cp:contentType/>
  <cp:contentStatus/>
</cp:coreProperties>
</file>